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9" activeTab="0"/>
  </bookViews>
  <sheets>
    <sheet name="Sheet1" sheetId="1" r:id="rId1"/>
  </sheets>
  <definedNames>
    <definedName name="_xlnm.Print_Area" localSheetId="0">'Sheet1'!$A$1:$H$357</definedName>
    <definedName name="Excel_BuiltIn_Print_Area" localSheetId="0">'Sheet1'!$A$1:$F$357</definedName>
    <definedName name="OLE_LINK1" localSheetId="0">NA()</definedName>
    <definedName name="Excel_BuiltIn_Print_Area_1">0</definedName>
    <definedName name="Excel_BuiltIn_Print_Area_2">0</definedName>
    <definedName name="Excel_BuiltIn_Print_Area_3">0</definedName>
    <definedName name="Excel_BuiltIn_Print_Area_4">0</definedName>
  </definedNames>
  <calcPr fullCalcOnLoad="1"/>
</workbook>
</file>

<file path=xl/sharedStrings.xml><?xml version="1.0" encoding="utf-8"?>
<sst xmlns="http://schemas.openxmlformats.org/spreadsheetml/2006/main" count="639" uniqueCount="404">
  <si>
    <t>Bestellliste 03/2023</t>
  </si>
  <si>
    <t>Bezeichnung</t>
  </si>
  <si>
    <t>Einzelpreis</t>
  </si>
  <si>
    <t>Anmerkung</t>
  </si>
  <si>
    <t>(inkl. Ust)</t>
  </si>
  <si>
    <t>Weine</t>
  </si>
  <si>
    <t>Piemont - Italien</t>
  </si>
  <si>
    <t>Anzahl hier eingeben</t>
  </si>
  <si>
    <t>Betrag</t>
  </si>
  <si>
    <t>Az. Agr. Bricco Mondalino, Vignale Monferrato</t>
  </si>
  <si>
    <t>W1110619</t>
  </si>
  <si>
    <t>Amor Cortese 2018</t>
  </si>
  <si>
    <t>€</t>
  </si>
  <si>
    <t>ausgetrunken</t>
  </si>
  <si>
    <t>W1110819</t>
  </si>
  <si>
    <t>Monferrato DOC Ciaret 2018</t>
  </si>
  <si>
    <t>W1110315</t>
  </si>
  <si>
    <t>Grignolino Monferrato Casalese 2015</t>
  </si>
  <si>
    <t>W11104</t>
  </si>
  <si>
    <t>Bricco Mondalino Grignolino 2013</t>
  </si>
  <si>
    <t>W1110117</t>
  </si>
  <si>
    <t>Barbera d`Asti “Il Bergantino” 2018</t>
  </si>
  <si>
    <t>W1110219</t>
  </si>
  <si>
    <t>Barbera Monferrato Superiore 2019</t>
  </si>
  <si>
    <t>W1110915</t>
  </si>
  <si>
    <t>Barbera Monferrato "Gaudium Magnum" 1,5 l</t>
  </si>
  <si>
    <t>Az.Agr. Mauro Molino, La Morra</t>
  </si>
  <si>
    <t>W1120218</t>
  </si>
  <si>
    <t>Barbera d´Alba DOC 2019</t>
  </si>
  <si>
    <t>W1120613</t>
  </si>
  <si>
    <t>Barolo DOCG 2011/12/13</t>
  </si>
  <si>
    <t>W1120815</t>
  </si>
  <si>
    <t>Barolo DOCG 2015/16 Gallinotto</t>
  </si>
  <si>
    <t>W11210</t>
  </si>
  <si>
    <t>Barolo DOCG 2011 Bricco Luciani</t>
  </si>
  <si>
    <t>W1121112</t>
  </si>
  <si>
    <t>Barolo DOCG 2011 La Serra</t>
  </si>
  <si>
    <t>W1121215</t>
  </si>
  <si>
    <t>Barolo DOCG 2015/16 Vigna Conca</t>
  </si>
  <si>
    <t>Az. Agr. Matteo Corregia, Canale</t>
  </si>
  <si>
    <t>W1130114</t>
  </si>
  <si>
    <t>Sauvignon Blanc 2013/14</t>
  </si>
  <si>
    <t>W1130715</t>
  </si>
  <si>
    <t>Barbera d´Alba Superiore Marun DOC 2015/16</t>
  </si>
  <si>
    <t>W1131316</t>
  </si>
  <si>
    <t>Roero DOCG Nebbiolo 2016</t>
  </si>
  <si>
    <t>W1130413</t>
  </si>
  <si>
    <t>Roero La Val dei Preti DOCG 2012/13/15</t>
  </si>
  <si>
    <t>W1130813</t>
  </si>
  <si>
    <t>Roero Riserva Roche d´Ampsej 2013/15</t>
  </si>
  <si>
    <t>Az. Agr. Ca del Baio Giulio Grasso, Treiso</t>
  </si>
  <si>
    <t>W1140219</t>
  </si>
  <si>
    <t>Moscato d’Asti 2018</t>
  </si>
  <si>
    <t>W1141919</t>
  </si>
  <si>
    <t>Dolcetto d'Alba „Lodoli“ 2019</t>
  </si>
  <si>
    <t>W1140519</t>
  </si>
  <si>
    <t>Langhe Chardonnay Sermine 2019</t>
  </si>
  <si>
    <t>W11406</t>
  </si>
  <si>
    <t>Langhe Nebbiolo DOC 2013 Bric del Baio</t>
  </si>
  <si>
    <t>W1140815</t>
  </si>
  <si>
    <t>Barbaresco Valgrande 2012/14/15/16/17</t>
  </si>
  <si>
    <t>W11410</t>
  </si>
  <si>
    <t>Barbaresco Valgrande 2012 Magnum</t>
  </si>
  <si>
    <t>W1141311</t>
  </si>
  <si>
    <t>Barbaresco Asili Riserva 2011</t>
  </si>
  <si>
    <t>W1141416</t>
  </si>
  <si>
    <t>Barbaresco Asili 2013/14/15/16/17</t>
  </si>
  <si>
    <t>W11416</t>
  </si>
  <si>
    <t>Barbaresco Asili 2012 Magnum</t>
  </si>
  <si>
    <t>W1141913</t>
  </si>
  <si>
    <t>Barbaresco Macarini 2013</t>
  </si>
  <si>
    <t>W11412</t>
  </si>
  <si>
    <t>Barbaresco Macarini 2012 Magnum</t>
  </si>
  <si>
    <t>W1141713</t>
  </si>
  <si>
    <t>Barbaresco Pora 12/13</t>
  </si>
  <si>
    <t>W11418</t>
  </si>
  <si>
    <t>Barbaresco Pora 2011 Magnum</t>
  </si>
  <si>
    <t>Az. Agr. Battaglino, Vezza d´Alba</t>
  </si>
  <si>
    <t>W1150318</t>
  </si>
  <si>
    <t>Roero Arneis DOCG 2018</t>
  </si>
  <si>
    <t>W1150216</t>
  </si>
  <si>
    <t>Nebbiolo d´Alba DOC 2016 Vigne Colla</t>
  </si>
  <si>
    <t>W1150116</t>
  </si>
  <si>
    <t>Roero Sergentin 2016</t>
  </si>
  <si>
    <t>W1150115</t>
  </si>
  <si>
    <t>Roero DOCG Sergentin Riserva 13/15</t>
  </si>
  <si>
    <t>übriges Italien</t>
  </si>
  <si>
    <t>Veneto</t>
  </si>
  <si>
    <t>Az. Agr. F.lli Tedeschi, Pedemonte</t>
  </si>
  <si>
    <t>W1210117</t>
  </si>
  <si>
    <t>Capitel San Rocco Ripasso 2017 DOC Superiore</t>
  </si>
  <si>
    <t>W12102</t>
  </si>
  <si>
    <t>Amarone della Valpolicella 2011</t>
  </si>
  <si>
    <t>W1210316</t>
  </si>
  <si>
    <r>
      <t xml:space="preserve">Amarone d. Valpolicella DOCG </t>
    </r>
    <r>
      <rPr>
        <b/>
        <sz val="10.5"/>
        <rFont val="Tahoma"/>
        <family val="2"/>
      </rPr>
      <t>„Marne 180“</t>
    </r>
    <r>
      <rPr>
        <b/>
        <sz val="12"/>
        <rFont val="Tahoma"/>
        <family val="2"/>
      </rPr>
      <t xml:space="preserve"> 2016</t>
    </r>
  </si>
  <si>
    <t>Prosecco</t>
  </si>
  <si>
    <t>Az. Agr. Bernardi Pietro, Susegana</t>
  </si>
  <si>
    <t>W1310111</t>
  </si>
  <si>
    <t>Pra de Salt Prosecco Millesimato extra dry</t>
  </si>
  <si>
    <t>Az.Agr. Ca Salina, Valdobbiadene</t>
  </si>
  <si>
    <t>W1230121</t>
  </si>
  <si>
    <t>Valdobbiadene Prosecco Sup. Sirocol</t>
  </si>
  <si>
    <t>Neuer Jahrgang</t>
  </si>
  <si>
    <t>Griechenland</t>
  </si>
  <si>
    <t xml:space="preserve">        Peloponnes</t>
  </si>
  <si>
    <t>Ktima Palivou, Archea Nemea</t>
  </si>
  <si>
    <t>W2110518</t>
  </si>
  <si>
    <t>Anemos White 2019</t>
  </si>
  <si>
    <t>W2110416</t>
  </si>
  <si>
    <t>Palivos Estate Nemea Red Agiorgitiko 2017</t>
  </si>
  <si>
    <t>W2110615</t>
  </si>
  <si>
    <t>Ammos Terra Leone 2015</t>
  </si>
  <si>
    <t>W2110718</t>
  </si>
  <si>
    <t>Viognier 2019</t>
  </si>
  <si>
    <t>Neu im Programm</t>
  </si>
  <si>
    <t>Ktima Tsantali, Patras</t>
  </si>
  <si>
    <t>W21201</t>
  </si>
  <si>
    <t>Mavrodaphni Likörwein süß</t>
  </si>
  <si>
    <t>Domaine Skouras, Argos</t>
  </si>
  <si>
    <t>W2040116</t>
  </si>
  <si>
    <t>Viognier  "Larsinos" 2016</t>
  </si>
  <si>
    <t>W2040214</t>
  </si>
  <si>
    <t>Megas Oenos 2014 (80% Agiorgitiko, 20% CS)</t>
  </si>
  <si>
    <t>W21301</t>
  </si>
  <si>
    <t>Retsina Malamatina, 0,5 l</t>
  </si>
  <si>
    <t>Frankreich</t>
  </si>
  <si>
    <t>W3110116</t>
  </si>
  <si>
    <t>Bourgogne Chardonnay 2016</t>
  </si>
  <si>
    <t>W3100115</t>
  </si>
  <si>
    <t>Bordeaux St. Èmilion Grande Cru 2015</t>
  </si>
  <si>
    <t>Jean Pernet, Champagne</t>
  </si>
  <si>
    <t>W31201</t>
  </si>
  <si>
    <t>Champagner Jean Pernet</t>
  </si>
  <si>
    <t>Österreich</t>
  </si>
  <si>
    <t xml:space="preserve">             Weinviertel</t>
  </si>
  <si>
    <t>Weingut Dürnberg, Falkenstein</t>
  </si>
  <si>
    <t>W4110117</t>
  </si>
  <si>
    <t>Falko Muskatellercuvee 2021 (Cuvee WR, GM, SB)</t>
  </si>
  <si>
    <t>W4110716</t>
  </si>
  <si>
    <t>Weißburgunder Reserve 2020</t>
  </si>
  <si>
    <t>W4110517</t>
  </si>
  <si>
    <t>Sparkling Rose Sekt</t>
  </si>
  <si>
    <t>Weingut Greilinger, Schöngrabern</t>
  </si>
  <si>
    <t>W4120218</t>
  </si>
  <si>
    <t>Weinviertel DAC Klassik 2021</t>
  </si>
  <si>
    <t>W4120919</t>
  </si>
  <si>
    <t>GV Blickenberg 2021</t>
  </si>
  <si>
    <t>W4120318</t>
  </si>
  <si>
    <t>Grüner Veltliner 1 Liter</t>
  </si>
  <si>
    <t>W4120118</t>
  </si>
  <si>
    <t>Zweigelt 2021</t>
  </si>
  <si>
    <t>W41204</t>
  </si>
  <si>
    <t>Zweigelt 1 Liter</t>
  </si>
  <si>
    <t xml:space="preserve">     Wachau</t>
  </si>
  <si>
    <t>Weingut Schrefl-Wolf, Mautern</t>
  </si>
  <si>
    <t>W4210318</t>
  </si>
  <si>
    <t>Gemischter Satz 2020 (GV,RR,MT,FV,MO)</t>
  </si>
  <si>
    <t>W4210116</t>
  </si>
  <si>
    <t>W4210518</t>
  </si>
  <si>
    <t>Weingut Eder, Mautern</t>
  </si>
  <si>
    <t>W4220818 II</t>
  </si>
  <si>
    <t>Gr.Veltliner Federspiel 2021</t>
  </si>
  <si>
    <t>W4220418</t>
  </si>
  <si>
    <t>Grüner Veltliner Smaragd Süssenberg 2019</t>
  </si>
  <si>
    <t>W4220218</t>
  </si>
  <si>
    <t>Muskat Ottonel Federspiel 2018</t>
  </si>
  <si>
    <t>W4220618</t>
  </si>
  <si>
    <t>Traminer Smaragd 2019</t>
  </si>
  <si>
    <t>W4221219</t>
  </si>
  <si>
    <t>Muskat Ottonel Smaragd 2019</t>
  </si>
  <si>
    <t>W4220918 II</t>
  </si>
  <si>
    <t>Riesling Federspiel 2021</t>
  </si>
  <si>
    <t>W4221119</t>
  </si>
  <si>
    <t>Gelber Muskateller Smaragd 2019</t>
  </si>
  <si>
    <t>W4220417M</t>
  </si>
  <si>
    <t>GV Smaragd Süssenberg 2017 Magnum</t>
  </si>
  <si>
    <t>W4220317M</t>
  </si>
  <si>
    <t>GV Süssenberg Federspiel 2017 Magnum</t>
  </si>
  <si>
    <t>GV Smaragd „Leopold“ 2017</t>
  </si>
  <si>
    <t>Riesling Smaragd „Leopold“ 2017</t>
  </si>
  <si>
    <t>W4220617</t>
  </si>
  <si>
    <t>Kremstal</t>
  </si>
  <si>
    <t>Probstei-Weingut, Krems/D.</t>
  </si>
  <si>
    <t xml:space="preserve">W42301 </t>
  </si>
  <si>
    <t>Rosé Winzersekt Flaschengärung brut</t>
  </si>
  <si>
    <t>W4230114 II</t>
  </si>
  <si>
    <t>Chardonnay 2014</t>
  </si>
  <si>
    <t>Chardonnay 2019</t>
  </si>
  <si>
    <t>W4230519</t>
  </si>
  <si>
    <t>Grüner Veltliner Messwein 2021</t>
  </si>
  <si>
    <t>W4230913</t>
  </si>
  <si>
    <t>Grüner Veltliner Selektiom 2013</t>
  </si>
  <si>
    <t>Kamptal</t>
  </si>
  <si>
    <t>Weingut Schloss Gobelsburg, Langenlois</t>
  </si>
  <si>
    <t>W4310119</t>
  </si>
  <si>
    <t>Urgesteinsriesling 2021</t>
  </si>
  <si>
    <t>W4310517</t>
  </si>
  <si>
    <t>Riesling 2020 DAC Ried Gaisberg 1ÖTW</t>
  </si>
  <si>
    <t>W4310615</t>
  </si>
  <si>
    <t>Riesling 2020 DAC Heiligenstein 1ÖTW</t>
  </si>
  <si>
    <t>W4310918</t>
  </si>
  <si>
    <t>Grüner Veltliner 2021 Löss</t>
  </si>
  <si>
    <t>W4311218</t>
  </si>
  <si>
    <t>Messwein Grüner Veltliner 2021</t>
  </si>
  <si>
    <t>W4310317</t>
  </si>
  <si>
    <t>Grüner Veltliner 2021 Ried Steinsetz</t>
  </si>
  <si>
    <t>W4310418</t>
  </si>
  <si>
    <t>Langenlois 2021 Kamptal DAC Grüner Veltliner</t>
  </si>
  <si>
    <t>W4310817 II</t>
  </si>
  <si>
    <t>Grüner Veltliner 2020 Ried Renner 1ÖTW</t>
  </si>
  <si>
    <t>W4311516</t>
  </si>
  <si>
    <t>Zweigelt 2019</t>
  </si>
  <si>
    <t>W4311615</t>
  </si>
  <si>
    <t>Cuveé Bertrand 2017</t>
  </si>
  <si>
    <t>W4311716</t>
  </si>
  <si>
    <t>Pinot Noir Reserve 2019</t>
  </si>
  <si>
    <t xml:space="preserve">   Wagram</t>
  </si>
  <si>
    <t>Weingut Rebenhof Mantler, Fels am Wagram</t>
  </si>
  <si>
    <t>W4420119</t>
  </si>
  <si>
    <t>Grüner Veltliner „Light Sunny“ 2021</t>
  </si>
  <si>
    <t>W4420219</t>
  </si>
  <si>
    <t>Grüner Veltliner Hammer 2021</t>
  </si>
  <si>
    <t>W4420519</t>
  </si>
  <si>
    <t>Frühroter Veltliner „Light Sunny“ 2021</t>
  </si>
  <si>
    <t>W4420419</t>
  </si>
  <si>
    <t>Roter Veltliner Ried Kogel 2021</t>
  </si>
  <si>
    <t>W4420618</t>
  </si>
  <si>
    <t>Chardonnay Reserve 2019</t>
  </si>
  <si>
    <t>W4420319</t>
  </si>
  <si>
    <t>Gelber Muskateller 2021</t>
  </si>
  <si>
    <t>W4420919</t>
  </si>
  <si>
    <t>Weißburgunder 2021</t>
  </si>
  <si>
    <t>Pinot Noir Reserve 2018</t>
  </si>
  <si>
    <t>W4421118</t>
  </si>
  <si>
    <t>Rosé St. Laurent 2021</t>
  </si>
  <si>
    <t>Burgenland</t>
  </si>
  <si>
    <t>Vitikult, Burgenland</t>
  </si>
  <si>
    <t>W99910115</t>
  </si>
  <si>
    <t>Vitikult-Box Blaufränkisch 2013</t>
  </si>
  <si>
    <t>W999102</t>
  </si>
  <si>
    <t>Vitikult-Box Cuvèe 2013</t>
  </si>
  <si>
    <t>Weingut Schuller, Oggau</t>
  </si>
  <si>
    <t>W4510113</t>
  </si>
  <si>
    <t>Ostarrichi Cuvee (BF/ME) 2013</t>
  </si>
  <si>
    <t>Weingut Andreas Wendelin, Gols</t>
  </si>
  <si>
    <t>W4530117</t>
  </si>
  <si>
    <t>Heideboden Rot 2018 Zweigelt. Blaufr., St. L.</t>
  </si>
  <si>
    <t>W4530317</t>
  </si>
  <si>
    <t>Novemberlese 2021 süß</t>
  </si>
  <si>
    <t>W4530519</t>
  </si>
  <si>
    <t>„019 weiß“ (GV/SB)</t>
  </si>
  <si>
    <t>Weingut "Stölzerhof" Stefan Tschida, Illmitz</t>
  </si>
  <si>
    <t>W45403</t>
  </si>
  <si>
    <t>Welschriesling 2004 Beerenauslese 0,375 l süß</t>
  </si>
  <si>
    <t>W45404</t>
  </si>
  <si>
    <t>Muskat Ottonel 2009 Eiswein 0,375 l süß</t>
  </si>
  <si>
    <t>W45405</t>
  </si>
  <si>
    <t>Weißburgunder-Sauv.Bl.2002 TBA 0,375 l süß</t>
  </si>
  <si>
    <t>Weingut M. Opitz, Apetlon</t>
  </si>
  <si>
    <t>W4551216</t>
  </si>
  <si>
    <t>Sauvignon Blanc „Reserve“ 2016</t>
  </si>
  <si>
    <t>geringer Bestand</t>
  </si>
  <si>
    <t>W4551416</t>
  </si>
  <si>
    <t>Grauburgunder „Reserve“ 2016</t>
  </si>
  <si>
    <t>W4550318</t>
  </si>
  <si>
    <t>Buddy Talk Red 2018</t>
  </si>
  <si>
    <t>W45504</t>
  </si>
  <si>
    <t>Roesler 2013</t>
  </si>
  <si>
    <t>W4550718</t>
  </si>
  <si>
    <t>Tiglet 2018</t>
  </si>
  <si>
    <t>W4550815</t>
  </si>
  <si>
    <t>Vierteljoch Blaufränkisch 2015</t>
  </si>
  <si>
    <t>W45509</t>
  </si>
  <si>
    <t>Zweigelt TBA 2010 süß</t>
  </si>
  <si>
    <t>Weinhof Bauer-Pöltl, Horitschon</t>
  </si>
  <si>
    <t>W4560117</t>
  </si>
  <si>
    <t>Blaufränkisch 2017 Classic</t>
  </si>
  <si>
    <t>W4560315</t>
  </si>
  <si>
    <t>Pinot Noir 2015</t>
  </si>
  <si>
    <t>W4560218</t>
  </si>
  <si>
    <t>Rose 2018 BIO</t>
  </si>
  <si>
    <t>Weingut Erich Körper, Deutsch Schützen</t>
  </si>
  <si>
    <t>W4570215</t>
  </si>
  <si>
    <t>Blaufränkisch 2019 Classic</t>
  </si>
  <si>
    <t>W4570713</t>
  </si>
  <si>
    <t>Blaufränkisch „Susanne“ 2018</t>
  </si>
  <si>
    <t xml:space="preserve">  Steiermark</t>
  </si>
  <si>
    <t>Weingut Riegelnegg-Olwitschhof, Gamlitz</t>
  </si>
  <si>
    <t>W4610517</t>
  </si>
  <si>
    <t>Welschriesling 2018</t>
  </si>
  <si>
    <t>W4610618</t>
  </si>
  <si>
    <t>Muskateller Tradition 2018</t>
  </si>
  <si>
    <t>W4610717</t>
  </si>
  <si>
    <t>Morillon Sernauberg 2018</t>
  </si>
  <si>
    <t>W4610418</t>
  </si>
  <si>
    <t>Sauvignon Blanc Tradition 2018</t>
  </si>
  <si>
    <t xml:space="preserve">                  Waldviertel</t>
  </si>
  <si>
    <t>Edelbrände</t>
  </si>
  <si>
    <t>"Kamptaler" Adolf Steiner, St. Leonhard am Hornerwald</t>
  </si>
  <si>
    <t>E4310301</t>
  </si>
  <si>
    <t>Zwetschkenbrand   0,1 l</t>
  </si>
  <si>
    <t>E4310302</t>
  </si>
  <si>
    <t>Zwetschkenbrand   0,2 l</t>
  </si>
  <si>
    <t>E4310305</t>
  </si>
  <si>
    <t>Zwetschkenbrand   0,5 l</t>
  </si>
  <si>
    <t>E4310201</t>
  </si>
  <si>
    <t>Birnenbrand            0,1 l</t>
  </si>
  <si>
    <t>E4310202</t>
  </si>
  <si>
    <t>Birnenbrand            0,2 l</t>
  </si>
  <si>
    <t>E4310205</t>
  </si>
  <si>
    <t>Birnenbrand            0,5 l</t>
  </si>
  <si>
    <t>E4310401</t>
  </si>
  <si>
    <t>Marillenbrand         0,1 l</t>
  </si>
  <si>
    <t>E4310402</t>
  </si>
  <si>
    <t>Marillenbrand         0,2 l</t>
  </si>
  <si>
    <t>E4310405</t>
  </si>
  <si>
    <t>Marillenbrand         0,5 l</t>
  </si>
  <si>
    <t>E4310101</t>
  </si>
  <si>
    <t>Himbeergeist          0,1 l</t>
  </si>
  <si>
    <t>E4310102</t>
  </si>
  <si>
    <t>Himbeergeist          0,2 l</t>
  </si>
  <si>
    <t>E4310105</t>
  </si>
  <si>
    <t>Himbeergeist          0,5 l</t>
  </si>
  <si>
    <t>Gölles - Manufaktur für edlen Brand, Riegersburg</t>
  </si>
  <si>
    <t>E46101</t>
  </si>
  <si>
    <t>Obstler 350 ml</t>
  </si>
  <si>
    <t>E46102</t>
  </si>
  <si>
    <t>Saubirne 350 ml</t>
  </si>
  <si>
    <t>E46103</t>
  </si>
  <si>
    <t>Alter Apfel 350 ml</t>
  </si>
  <si>
    <t xml:space="preserve">       Piemont</t>
  </si>
  <si>
    <t>Grappa</t>
  </si>
  <si>
    <t>Destilleria "BECCARIS", Boglietto di Costogliola d`Asti</t>
  </si>
  <si>
    <t>E1110217</t>
  </si>
  <si>
    <t>Grappa Moscato          0,7 l  42 %</t>
  </si>
  <si>
    <t>E1110617</t>
  </si>
  <si>
    <t>Grappa Moscato Mini Riserva     0,2 l  42 %</t>
  </si>
  <si>
    <t>E11104</t>
  </si>
  <si>
    <t>Grappa Nebbiolo         0,5 l 42 %</t>
  </si>
  <si>
    <t>E11103</t>
  </si>
  <si>
    <t>Grappa Barbera          0,5 l  45 %</t>
  </si>
  <si>
    <t>E11105</t>
  </si>
  <si>
    <t>Grappa Rifò                 0,5l   42%</t>
  </si>
  <si>
    <t>E1111118</t>
  </si>
  <si>
    <t xml:space="preserve">Grappa „Mappamondo“ Globus 0,5 l </t>
  </si>
  <si>
    <t xml:space="preserve">    Lesbos</t>
  </si>
  <si>
    <t>Ouzo</t>
  </si>
  <si>
    <t>Isodoros Arvanitis, Mytilini</t>
  </si>
  <si>
    <t>OU20101</t>
  </si>
  <si>
    <t>Ouzo Plomari 200 ml</t>
  </si>
  <si>
    <t xml:space="preserve">                    Peloponnes</t>
  </si>
  <si>
    <t>Olivenöl</t>
  </si>
  <si>
    <t>O2030118</t>
  </si>
  <si>
    <r>
      <t xml:space="preserve">Extra Vergine Natives Olivenöl </t>
    </r>
    <r>
      <rPr>
        <b/>
        <u val="single"/>
        <sz val="14"/>
        <rFont val="Tahoma"/>
        <family val="2"/>
      </rPr>
      <t>Eliki</t>
    </r>
    <r>
      <rPr>
        <b/>
        <u val="single"/>
        <sz val="12"/>
        <rFont val="Tahoma"/>
        <family val="2"/>
      </rPr>
      <t>, Pesunion, Patras</t>
    </r>
  </si>
  <si>
    <t>O2030318</t>
  </si>
  <si>
    <t>Eliki 0,75 l Flasche</t>
  </si>
  <si>
    <t>Ernte Januar 2022</t>
  </si>
  <si>
    <t>Extra Virgin Olivenöl v. Peloponnes - Plepi</t>
  </si>
  <si>
    <t>O2010120</t>
  </si>
  <si>
    <t>Plepi 5 l Bag in Box</t>
  </si>
  <si>
    <t>Oliven</t>
  </si>
  <si>
    <t>O2020220</t>
  </si>
  <si>
    <t>Kalamata Oliven 360ml</t>
  </si>
  <si>
    <t>O20201</t>
  </si>
  <si>
    <t>Kalamata Oliven 1000ml</t>
  </si>
  <si>
    <t>O20203</t>
  </si>
  <si>
    <t>Olivenpaste</t>
  </si>
  <si>
    <t>O20204</t>
  </si>
  <si>
    <t>Gefüllte Weinblätter 280 mg</t>
  </si>
  <si>
    <t xml:space="preserve">                  Steiermark</t>
  </si>
  <si>
    <t>Kürbiskernöl</t>
  </si>
  <si>
    <t>Echtes steirisches Kürbiskernöl -Ölmühle Hartlieb</t>
  </si>
  <si>
    <t>O462010</t>
  </si>
  <si>
    <t>0,50 l Flasche</t>
  </si>
  <si>
    <t>O46201</t>
  </si>
  <si>
    <t>0,25 l Flasche</t>
  </si>
  <si>
    <t>O46202</t>
  </si>
  <si>
    <t xml:space="preserve">0,10 l Flasche </t>
  </si>
  <si>
    <t>Essig</t>
  </si>
  <si>
    <t>Gölles - Manufaktur für feinen Essig, Riegersburg</t>
  </si>
  <si>
    <t>A46102</t>
  </si>
  <si>
    <t>Weißweinessig Veltliner 500 ml</t>
  </si>
  <si>
    <t>A46103</t>
  </si>
  <si>
    <t>Schilcher Roséwein 250 ml</t>
  </si>
  <si>
    <t>A46104</t>
  </si>
  <si>
    <t>Zweigelt Rotwein 500 ml</t>
  </si>
  <si>
    <t>A46101250</t>
  </si>
  <si>
    <t>Weißer Balsam 250 ml</t>
  </si>
  <si>
    <t>A46105</t>
  </si>
  <si>
    <t>Himbeeressig 250 ml</t>
  </si>
  <si>
    <t xml:space="preserve"> Krems</t>
  </si>
  <si>
    <t>Veltsam - Essigerzeugung, Krems</t>
  </si>
  <si>
    <t>A42102</t>
  </si>
  <si>
    <t>Balsamico 500 ml</t>
  </si>
  <si>
    <t>A42101</t>
  </si>
  <si>
    <t>Balsamico 200 ml</t>
  </si>
  <si>
    <t>A421012</t>
  </si>
  <si>
    <t xml:space="preserve">Balsamico 200 ml Geschenkkarton </t>
  </si>
  <si>
    <t>A42103</t>
  </si>
  <si>
    <t xml:space="preserve">Balsamicoo 100 ml Zerstäuber </t>
  </si>
  <si>
    <t>Preise in Euro ab Lager Steyr (inkl. gesetzl. Umsatzsteuer); Stand: 01.03.2023</t>
  </si>
  <si>
    <t>mit dem Erscheinen der neuen Preisliste verlieren fruehere Versionen ihre Gueltigkeit.</t>
  </si>
  <si>
    <t>Die Weine sind - soweit nicht extra ausgewiesen - alle trocken ausgebaut.</t>
  </si>
  <si>
    <t>Flascheninhalt soweit nicht extra angegeben: 0,75 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</si>
</sst>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0.00"/>
  </numFmts>
  <fonts count="39">
    <font>
      <sz val="10"/>
      <name val="Arial"/>
      <family val="2"/>
    </font>
    <font>
      <sz val="10"/>
      <name val="FreeSans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12"/>
      <name val="Arial"/>
      <family val="2"/>
    </font>
    <font>
      <b/>
      <sz val="28"/>
      <color indexed="8"/>
      <name val="Tahoma"/>
      <family val="2"/>
    </font>
    <font>
      <b/>
      <sz val="26"/>
      <color indexed="8"/>
      <name val="Tahoma"/>
      <family val="2"/>
    </font>
    <font>
      <b/>
      <sz val="16"/>
      <name val="Tahoma"/>
      <family val="2"/>
    </font>
    <font>
      <b/>
      <sz val="28"/>
      <color indexed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24"/>
      <name val="Tahoma"/>
      <family val="2"/>
    </font>
    <font>
      <b/>
      <sz val="26"/>
      <name val="Tahoma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4"/>
      <color indexed="9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color indexed="23"/>
      <name val="Tahoma"/>
      <family val="2"/>
    </font>
    <font>
      <sz val="10"/>
      <color indexed="9"/>
      <name val="FreeSans"/>
      <family val="2"/>
    </font>
    <font>
      <b/>
      <sz val="14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.5"/>
      <name val="Tahoma"/>
      <family val="2"/>
    </font>
    <font>
      <b/>
      <sz val="12"/>
      <color indexed="57"/>
      <name val="Tahoma"/>
      <family val="2"/>
    </font>
    <font>
      <b/>
      <sz val="11"/>
      <color indexed="9"/>
      <name val="Tahoma"/>
      <family val="2"/>
    </font>
    <font>
      <b/>
      <sz val="15"/>
      <color indexed="9"/>
      <name val="Tahoma"/>
      <family val="2"/>
    </font>
    <font>
      <b/>
      <sz val="16"/>
      <color indexed="9"/>
      <name val="Tahoma"/>
      <family val="2"/>
    </font>
    <font>
      <b/>
      <sz val="13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9"/>
      <name val="Tahoma"/>
      <family val="2"/>
    </font>
    <font>
      <b/>
      <sz val="10"/>
      <name val="Tahoma"/>
      <family val="2"/>
    </font>
    <font>
      <b/>
      <sz val="12"/>
      <color indexed="53"/>
      <name val="Tahoma"/>
      <family val="2"/>
    </font>
    <font>
      <b/>
      <u val="single"/>
      <sz val="14"/>
      <name val="Tahoma"/>
      <family val="2"/>
    </font>
    <font>
      <b/>
      <i/>
      <sz val="12"/>
      <name val="Tahoma"/>
      <family val="2"/>
    </font>
    <font>
      <b/>
      <i/>
      <sz val="12"/>
      <color indexed="9"/>
      <name val="Tahoma"/>
      <family val="2"/>
    </font>
    <font>
      <b/>
      <sz val="12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2" borderId="0" xfId="0" applyFont="1" applyFill="1" applyAlignment="1">
      <alignment/>
    </xf>
    <xf numFmtId="164" fontId="9" fillId="3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9" fillId="3" borderId="0" xfId="0" applyFont="1" applyFill="1" applyAlignment="1">
      <alignment/>
    </xf>
    <xf numFmtId="164" fontId="10" fillId="2" borderId="0" xfId="0" applyFont="1" applyFill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 horizontal="center"/>
      <protection/>
    </xf>
    <xf numFmtId="164" fontId="14" fillId="0" borderId="0" xfId="0" applyFont="1" applyAlignment="1" applyProtection="1">
      <alignment horizontal="center"/>
      <protection locked="0"/>
    </xf>
    <xf numFmtId="164" fontId="15" fillId="2" borderId="1" xfId="0" applyFont="1" applyFill="1" applyBorder="1" applyAlignment="1">
      <alignment horizontal="center" textRotation="90"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6" fontId="17" fillId="0" borderId="0" xfId="0" applyNumberFormat="1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Protection="1">
      <alignment horizontal="left"/>
      <protection/>
    </xf>
    <xf numFmtId="164" fontId="4" fillId="0" borderId="0" xfId="0" applyFont="1" applyAlignment="1">
      <alignment/>
    </xf>
    <xf numFmtId="164" fontId="22" fillId="0" borderId="0" xfId="0" applyFont="1" applyFill="1" applyBorder="1" applyAlignment="1">
      <alignment horizontal="center" textRotation="90"/>
    </xf>
    <xf numFmtId="166" fontId="23" fillId="0" borderId="0" xfId="0" applyNumberFormat="1" applyFont="1" applyAlignment="1">
      <alignment horizontal="right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6" fontId="24" fillId="0" borderId="0" xfId="0" applyNumberFormat="1" applyFont="1" applyAlignment="1">
      <alignment horizontal="right"/>
    </xf>
    <xf numFmtId="164" fontId="2" fillId="0" borderId="0" xfId="0" applyFont="1" applyAlignment="1">
      <alignment vertical="top" wrapText="1"/>
    </xf>
    <xf numFmtId="164" fontId="22" fillId="0" borderId="2" xfId="0" applyFont="1" applyFill="1" applyBorder="1" applyAlignment="1">
      <alignment horizontal="center" textRotation="90"/>
    </xf>
    <xf numFmtId="164" fontId="15" fillId="2" borderId="3" xfId="0" applyFont="1" applyFill="1" applyBorder="1" applyAlignment="1">
      <alignment horizontal="center" vertical="center" textRotation="90"/>
    </xf>
    <xf numFmtId="164" fontId="15" fillId="0" borderId="3" xfId="0" applyFont="1" applyFill="1" applyBorder="1" applyAlignment="1">
      <alignment horizontal="center" textRotation="90"/>
    </xf>
    <xf numFmtId="164" fontId="26" fillId="0" borderId="0" xfId="0" applyFont="1" applyAlignment="1">
      <alignment/>
    </xf>
    <xf numFmtId="164" fontId="15" fillId="2" borderId="3" xfId="0" applyFont="1" applyFill="1" applyBorder="1" applyAlignment="1">
      <alignment horizontal="center" textRotation="90"/>
    </xf>
    <xf numFmtId="164" fontId="27" fillId="2" borderId="3" xfId="0" applyFont="1" applyFill="1" applyBorder="1" applyAlignment="1">
      <alignment horizontal="center" textRotation="90"/>
    </xf>
    <xf numFmtId="164" fontId="28" fillId="2" borderId="0" xfId="0" applyFont="1" applyFill="1" applyBorder="1" applyAlignment="1">
      <alignment horizontal="center" textRotation="90"/>
    </xf>
    <xf numFmtId="164" fontId="2" fillId="0" borderId="0" xfId="0" applyFont="1" applyBorder="1" applyAlignment="1">
      <alignment/>
    </xf>
    <xf numFmtId="164" fontId="29" fillId="2" borderId="4" xfId="0" applyFont="1" applyFill="1" applyBorder="1" applyAlignment="1">
      <alignment horizontal="center" textRotation="90"/>
    </xf>
    <xf numFmtId="164" fontId="2" fillId="0" borderId="0" xfId="0" applyFont="1" applyAlignment="1">
      <alignment horizontal="right"/>
    </xf>
    <xf numFmtId="164" fontId="17" fillId="0" borderId="0" xfId="0" applyFont="1" applyAlignment="1">
      <alignment horizontal="left"/>
    </xf>
    <xf numFmtId="164" fontId="16" fillId="0" borderId="0" xfId="0" applyFont="1" applyAlignment="1">
      <alignment horizontal="left"/>
    </xf>
    <xf numFmtId="164" fontId="30" fillId="2" borderId="0" xfId="0" applyFont="1" applyFill="1" applyBorder="1" applyAlignment="1">
      <alignment horizontal="center" wrapText="1"/>
    </xf>
    <xf numFmtId="164" fontId="30" fillId="2" borderId="0" xfId="0" applyFont="1" applyFill="1" applyBorder="1" applyAlignment="1">
      <alignment horizontal="center" vertical="center" textRotation="90" wrapText="1"/>
    </xf>
    <xf numFmtId="164" fontId="1" fillId="0" borderId="0" xfId="20" applyNumberFormat="1" applyFill="1" applyBorder="1" applyProtection="1">
      <alignment horizontal="left"/>
      <protection/>
    </xf>
    <xf numFmtId="164" fontId="15" fillId="2" borderId="0" xfId="0" applyFont="1" applyFill="1" applyBorder="1" applyAlignment="1">
      <alignment horizontal="center" vertical="center" textRotation="90"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64" fontId="21" fillId="0" borderId="5" xfId="20" applyNumberFormat="1" applyFont="1" applyFill="1" applyBorder="1" applyProtection="1">
      <alignment horizontal="left"/>
      <protection/>
    </xf>
    <xf numFmtId="164" fontId="4" fillId="0" borderId="0" xfId="0" applyFont="1" applyFill="1" applyAlignment="1" applyProtection="1">
      <alignment/>
      <protection locked="0"/>
    </xf>
    <xf numFmtId="164" fontId="31" fillId="2" borderId="3" xfId="0" applyFont="1" applyFill="1" applyBorder="1" applyAlignment="1">
      <alignment horizontal="center" textRotation="90"/>
    </xf>
    <xf numFmtId="164" fontId="2" fillId="0" borderId="0" xfId="0" applyFont="1" applyFill="1" applyAlignment="1">
      <alignment/>
    </xf>
    <xf numFmtId="164" fontId="15" fillId="2" borderId="4" xfId="0" applyFont="1" applyFill="1" applyBorder="1" applyAlignment="1">
      <alignment horizontal="center" textRotation="90"/>
    </xf>
    <xf numFmtId="164" fontId="0" fillId="0" borderId="0" xfId="0" applyBorder="1" applyAlignment="1">
      <alignment/>
    </xf>
    <xf numFmtId="164" fontId="33" fillId="0" borderId="0" xfId="0" applyFont="1" applyAlignment="1">
      <alignment/>
    </xf>
    <xf numFmtId="166" fontId="33" fillId="0" borderId="0" xfId="0" applyNumberFormat="1" applyFont="1" applyAlignment="1">
      <alignment horizontal="right"/>
    </xf>
    <xf numFmtId="164" fontId="15" fillId="2" borderId="0" xfId="0" applyFont="1" applyFill="1" applyBorder="1" applyAlignment="1">
      <alignment horizontal="center" textRotation="90"/>
    </xf>
    <xf numFmtId="164" fontId="34" fillId="0" borderId="0" xfId="0" applyFont="1" applyAlignment="1">
      <alignment/>
    </xf>
    <xf numFmtId="166" fontId="17" fillId="0" borderId="0" xfId="0" applyNumberFormat="1" applyFont="1" applyAlignment="1">
      <alignment/>
    </xf>
    <xf numFmtId="164" fontId="0" fillId="0" borderId="0" xfId="0" applyBorder="1" applyAlignment="1">
      <alignment horizontal="center" textRotation="90"/>
    </xf>
    <xf numFmtId="164" fontId="36" fillId="0" borderId="0" xfId="0" applyFont="1" applyBorder="1" applyAlignment="1">
      <alignment/>
    </xf>
    <xf numFmtId="164" fontId="37" fillId="0" borderId="0" xfId="0" applyFont="1" applyBorder="1" applyAlignment="1">
      <alignment horizontal="center"/>
    </xf>
    <xf numFmtId="165" fontId="38" fillId="0" borderId="6" xfId="0" applyNumberFormat="1" applyFont="1" applyBorder="1" applyAlignment="1" applyProtection="1">
      <alignment/>
      <protection/>
    </xf>
    <xf numFmtId="164" fontId="17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elle Kategori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9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285750</xdr:rowOff>
    </xdr:from>
    <xdr:to>
      <xdr:col>5</xdr:col>
      <xdr:colOff>1009650</xdr:colOff>
      <xdr:row>63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0944225"/>
          <a:ext cx="20669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110</xdr:row>
      <xdr:rowOff>28575</xdr:rowOff>
    </xdr:from>
    <xdr:to>
      <xdr:col>5</xdr:col>
      <xdr:colOff>1019175</xdr:colOff>
      <xdr:row>113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0993100"/>
          <a:ext cx="1990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252</xdr:row>
      <xdr:rowOff>180975</xdr:rowOff>
    </xdr:from>
    <xdr:to>
      <xdr:col>5</xdr:col>
      <xdr:colOff>1200150</xdr:colOff>
      <xdr:row>256</xdr:row>
      <xdr:rowOff>38100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9882425"/>
          <a:ext cx="2038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133350</xdr:colOff>
      <xdr:row>1</xdr:row>
      <xdr:rowOff>133350</xdr:rowOff>
    </xdr:from>
    <xdr:to>
      <xdr:col>5</xdr:col>
      <xdr:colOff>1114425</xdr:colOff>
      <xdr:row>6</xdr:row>
      <xdr:rowOff>95250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95275"/>
          <a:ext cx="20383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199</xdr:row>
      <xdr:rowOff>85725</xdr:rowOff>
    </xdr:from>
    <xdr:to>
      <xdr:col>6</xdr:col>
      <xdr:colOff>38100</xdr:colOff>
      <xdr:row>203</xdr:row>
      <xdr:rowOff>19050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8909625"/>
          <a:ext cx="19240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521</xdr:row>
      <xdr:rowOff>142875</xdr:rowOff>
    </xdr:from>
    <xdr:to>
      <xdr:col>5</xdr:col>
      <xdr:colOff>1085850</xdr:colOff>
      <xdr:row>527</xdr:row>
      <xdr:rowOff>28575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3851075"/>
          <a:ext cx="2038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438150</xdr:colOff>
      <xdr:row>304</xdr:row>
      <xdr:rowOff>266700</xdr:rowOff>
    </xdr:from>
    <xdr:to>
      <xdr:col>5</xdr:col>
      <xdr:colOff>1428750</xdr:colOff>
      <xdr:row>308</xdr:row>
      <xdr:rowOff>123825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61645800"/>
          <a:ext cx="20478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T365"/>
  <sheetViews>
    <sheetView tabSelected="1" view="pageBreakPreview" zoomScale="98" zoomScaleSheetLayoutView="98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5" customHeight="1"/>
  <cols>
    <col min="1" max="1" width="8.8515625" style="1" customWidth="1"/>
    <col min="2" max="2" width="4.57421875" style="2" customWidth="1"/>
    <col min="3" max="3" width="55.140625" style="1" customWidth="1"/>
    <col min="4" max="4" width="13.00390625" style="1" customWidth="1"/>
    <col min="5" max="5" width="2.8515625" style="1" customWidth="1"/>
    <col min="6" max="6" width="23.28125" style="1" customWidth="1"/>
    <col min="7" max="7" width="12.28125" style="3" customWidth="1"/>
    <col min="8" max="8" width="9.421875" style="4" customWidth="1"/>
    <col min="9" max="254" width="8.8515625" style="1" customWidth="1"/>
    <col min="255" max="16384" width="11.57421875" style="0" customWidth="1"/>
  </cols>
  <sheetData>
    <row r="1" ht="12.75" customHeight="1"/>
    <row r="2" ht="12.75" customHeight="1"/>
    <row r="3" ht="12.75" customHeight="1"/>
    <row r="4" ht="12.75" customHeight="1"/>
    <row r="5" ht="12.75" customHeight="1">
      <c r="A5" s="5"/>
    </row>
    <row r="6" spans="1:3" ht="30.75" customHeight="1">
      <c r="A6" s="6" t="s">
        <v>0</v>
      </c>
      <c r="B6" s="6"/>
      <c r="C6" s="6"/>
    </row>
    <row r="7" spans="1:2" ht="21.75" customHeight="1">
      <c r="A7" s="7"/>
      <c r="B7" s="8"/>
    </row>
    <row r="8" ht="12.75" customHeight="1"/>
    <row r="9" spans="3:6" ht="12.75" customHeight="1">
      <c r="C9" s="9" t="s">
        <v>1</v>
      </c>
      <c r="D9" s="10" t="s">
        <v>2</v>
      </c>
      <c r="E9" s="10"/>
      <c r="F9" s="11" t="s">
        <v>3</v>
      </c>
    </row>
    <row r="10" spans="3:6" ht="24" customHeight="1">
      <c r="C10" s="12"/>
      <c r="D10" s="13" t="s">
        <v>4</v>
      </c>
      <c r="E10" s="13"/>
      <c r="F10" s="9"/>
    </row>
    <row r="11" spans="2:3" ht="33" customHeight="1">
      <c r="B11" s="8"/>
      <c r="C11" s="14" t="s">
        <v>5</v>
      </c>
    </row>
    <row r="12" spans="3:8" ht="34.5" customHeight="1">
      <c r="C12" s="15" t="s">
        <v>6</v>
      </c>
      <c r="G12" s="16" t="s">
        <v>7</v>
      </c>
      <c r="H12" s="17" t="s">
        <v>8</v>
      </c>
    </row>
    <row r="13" spans="3:7" ht="18" customHeight="1">
      <c r="C13" s="15"/>
      <c r="G13" s="18"/>
    </row>
    <row r="14" spans="1:5" ht="12.75" customHeight="1">
      <c r="A14" s="19"/>
      <c r="C14" s="20" t="s">
        <v>9</v>
      </c>
      <c r="D14" s="21"/>
      <c r="E14" s="22"/>
    </row>
    <row r="15" spans="1:8" ht="12.75" customHeight="1">
      <c r="A15" s="19"/>
      <c r="B15" s="23" t="s">
        <v>10</v>
      </c>
      <c r="C15" s="22" t="s">
        <v>11</v>
      </c>
      <c r="D15" s="24">
        <v>9.6</v>
      </c>
      <c r="E15" s="22" t="s">
        <v>12</v>
      </c>
      <c r="F15" s="25" t="s">
        <v>13</v>
      </c>
      <c r="H15" s="4">
        <f>IF(G15=0,0,D15*G15)</f>
        <v>0</v>
      </c>
    </row>
    <row r="16" spans="1:8" ht="12.75" customHeight="1">
      <c r="A16" s="19"/>
      <c r="B16" s="23" t="s">
        <v>14</v>
      </c>
      <c r="C16" s="22" t="s">
        <v>15</v>
      </c>
      <c r="D16" s="24">
        <v>9.6</v>
      </c>
      <c r="E16" s="22" t="s">
        <v>12</v>
      </c>
      <c r="F16" s="25" t="s">
        <v>13</v>
      </c>
      <c r="H16" s="4">
        <f>IF(G16=0,0,D16*G16)</f>
        <v>0</v>
      </c>
    </row>
    <row r="17" spans="1:8" ht="12.75" customHeight="1">
      <c r="A17" s="19"/>
      <c r="B17" s="23" t="s">
        <v>16</v>
      </c>
      <c r="C17" s="22" t="s">
        <v>17</v>
      </c>
      <c r="D17" s="24">
        <v>12.5</v>
      </c>
      <c r="E17" s="22" t="s">
        <v>12</v>
      </c>
      <c r="F17" s="25" t="s">
        <v>13</v>
      </c>
      <c r="H17" s="4">
        <f>IF(G17=0,0,D17*G17)</f>
        <v>0</v>
      </c>
    </row>
    <row r="18" spans="1:8" ht="12.75" customHeight="1">
      <c r="A18" s="19"/>
      <c r="B18" s="23" t="s">
        <v>18</v>
      </c>
      <c r="C18" s="22" t="s">
        <v>19</v>
      </c>
      <c r="D18" s="24">
        <v>16.8</v>
      </c>
      <c r="E18" s="22" t="s">
        <v>12</v>
      </c>
      <c r="F18" s="25"/>
      <c r="H18" s="4">
        <f>IF(G18=0,0,D18*G18)</f>
        <v>0</v>
      </c>
    </row>
    <row r="19" spans="1:8" ht="12.75" customHeight="1">
      <c r="A19" s="19"/>
      <c r="B19" s="23" t="s">
        <v>20</v>
      </c>
      <c r="C19" s="22" t="s">
        <v>21</v>
      </c>
      <c r="D19" s="24">
        <v>19.7</v>
      </c>
      <c r="E19" s="22" t="s">
        <v>12</v>
      </c>
      <c r="F19" s="25"/>
      <c r="H19" s="4">
        <f>IF(G19=0,0,D19*G19)</f>
        <v>0</v>
      </c>
    </row>
    <row r="20" spans="1:8" ht="12.75" customHeight="1">
      <c r="A20" s="19"/>
      <c r="B20" s="23" t="s">
        <v>22</v>
      </c>
      <c r="C20" s="22" t="s">
        <v>23</v>
      </c>
      <c r="D20" s="24">
        <v>10.7</v>
      </c>
      <c r="E20" s="22" t="s">
        <v>12</v>
      </c>
      <c r="F20" s="25" t="s">
        <v>13</v>
      </c>
      <c r="H20" s="4">
        <f>IF(G20=0,0,D20*G20)</f>
        <v>0</v>
      </c>
    </row>
    <row r="21" spans="1:8" ht="12.75" customHeight="1">
      <c r="A21" s="19"/>
      <c r="B21" s="23" t="s">
        <v>24</v>
      </c>
      <c r="C21" s="22" t="s">
        <v>25</v>
      </c>
      <c r="D21" s="24">
        <v>55</v>
      </c>
      <c r="E21" s="22" t="s">
        <v>12</v>
      </c>
      <c r="F21" s="25"/>
      <c r="H21" s="4">
        <f>IF(G21=0,0,D21*G21)</f>
        <v>0</v>
      </c>
    </row>
    <row r="22" spans="1:6" ht="12.75" customHeight="1">
      <c r="A22" s="19"/>
      <c r="C22"/>
      <c r="D22" s="24"/>
      <c r="E22" s="22"/>
      <c r="F22" s="25"/>
    </row>
    <row r="23" spans="1:6" ht="12.75" customHeight="1">
      <c r="A23" s="19"/>
      <c r="C23" s="20" t="s">
        <v>26</v>
      </c>
      <c r="D23" s="24"/>
      <c r="E23" s="22"/>
      <c r="F23" s="25"/>
    </row>
    <row r="24" spans="1:8" ht="12.75" customHeight="1">
      <c r="A24" s="19"/>
      <c r="B24" s="23" t="s">
        <v>27</v>
      </c>
      <c r="C24" s="22" t="s">
        <v>28</v>
      </c>
      <c r="D24" s="24">
        <v>10.7</v>
      </c>
      <c r="E24" s="22" t="s">
        <v>12</v>
      </c>
      <c r="F24" s="25" t="s">
        <v>13</v>
      </c>
      <c r="H24" s="4">
        <f>IF(G24=0,0,D24*G24)</f>
        <v>0</v>
      </c>
    </row>
    <row r="25" spans="1:8" ht="12.75" customHeight="1">
      <c r="A25" s="19"/>
      <c r="B25" s="23" t="s">
        <v>29</v>
      </c>
      <c r="C25" s="22" t="s">
        <v>30</v>
      </c>
      <c r="D25" s="24">
        <v>25.8</v>
      </c>
      <c r="E25" s="22" t="s">
        <v>12</v>
      </c>
      <c r="F25" s="26"/>
      <c r="H25" s="4">
        <f>IF(G25=0,0,D25*G25)</f>
        <v>0</v>
      </c>
    </row>
    <row r="26" spans="1:8" ht="12.75" customHeight="1">
      <c r="A26" s="19"/>
      <c r="B26" s="23" t="s">
        <v>31</v>
      </c>
      <c r="C26" s="22" t="s">
        <v>32</v>
      </c>
      <c r="D26" s="24">
        <v>32.9</v>
      </c>
      <c r="E26" s="22" t="s">
        <v>12</v>
      </c>
      <c r="F26" s="26"/>
      <c r="H26" s="4">
        <f>IF(G26=0,0,D26*G26)</f>
        <v>0</v>
      </c>
    </row>
    <row r="27" spans="1:8" ht="12.75" customHeight="1">
      <c r="A27" s="19"/>
      <c r="B27" s="23" t="s">
        <v>33</v>
      </c>
      <c r="C27" s="22" t="s">
        <v>34</v>
      </c>
      <c r="D27" s="24">
        <v>35.4</v>
      </c>
      <c r="E27" s="22" t="s">
        <v>12</v>
      </c>
      <c r="F27" s="26"/>
      <c r="H27" s="4">
        <f>IF(G27=0,0,D27*G27)</f>
        <v>0</v>
      </c>
    </row>
    <row r="28" spans="1:8" ht="12.75" customHeight="1">
      <c r="A28" s="19"/>
      <c r="B28" s="27" t="s">
        <v>35</v>
      </c>
      <c r="C28" s="22" t="s">
        <v>36</v>
      </c>
      <c r="D28" s="24">
        <v>42.9</v>
      </c>
      <c r="E28" s="22" t="s">
        <v>12</v>
      </c>
      <c r="F28" s="26"/>
      <c r="H28" s="4">
        <f>IF(G28=0,0,D28*G28)</f>
        <v>0</v>
      </c>
    </row>
    <row r="29" spans="1:8" ht="12.75" customHeight="1">
      <c r="A29" s="19"/>
      <c r="B29" s="23" t="s">
        <v>37</v>
      </c>
      <c r="C29" s="22" t="s">
        <v>38</v>
      </c>
      <c r="D29" s="24">
        <v>58.5</v>
      </c>
      <c r="E29" s="22" t="s">
        <v>12</v>
      </c>
      <c r="F29" s="26"/>
      <c r="H29" s="4">
        <f>IF(G29=0,0,D29*G29)</f>
        <v>0</v>
      </c>
    </row>
    <row r="30" spans="1:7" ht="12.75" customHeight="1">
      <c r="A30" s="19"/>
      <c r="C30" s="22"/>
      <c r="D30" s="24"/>
      <c r="E30" s="22"/>
      <c r="G30" s="28"/>
    </row>
    <row r="31" spans="1:5" ht="12.75" customHeight="1">
      <c r="A31" s="19"/>
      <c r="C31" s="22"/>
      <c r="D31" s="24"/>
      <c r="E31" s="22"/>
    </row>
    <row r="32" spans="1:8" ht="12.75" customHeight="1">
      <c r="A32" s="19"/>
      <c r="C32" s="20" t="s">
        <v>39</v>
      </c>
      <c r="D32" s="24"/>
      <c r="E32" s="22"/>
      <c r="H32"/>
    </row>
    <row r="33" spans="1:8" ht="12.75" customHeight="1">
      <c r="A33" s="19"/>
      <c r="B33" s="23" t="s">
        <v>40</v>
      </c>
      <c r="C33" s="22" t="s">
        <v>41</v>
      </c>
      <c r="D33" s="24">
        <v>23.9</v>
      </c>
      <c r="E33" s="22" t="s">
        <v>12</v>
      </c>
      <c r="F33" s="25" t="s">
        <v>13</v>
      </c>
      <c r="H33" s="4">
        <f>IF(G33=0,0,D33*G33)</f>
        <v>0</v>
      </c>
    </row>
    <row r="34" spans="1:8" ht="12.75" customHeight="1">
      <c r="A34" s="19"/>
      <c r="B34" s="23" t="s">
        <v>42</v>
      </c>
      <c r="C34" s="22" t="s">
        <v>43</v>
      </c>
      <c r="D34" s="24">
        <v>27.3</v>
      </c>
      <c r="E34" s="22" t="s">
        <v>12</v>
      </c>
      <c r="F34" s="25"/>
      <c r="H34" s="4">
        <f>IF(G34=0,0,D34*G34)</f>
        <v>0</v>
      </c>
    </row>
    <row r="35" spans="1:8" ht="12.75" customHeight="1">
      <c r="A35" s="19"/>
      <c r="B35" s="23" t="s">
        <v>44</v>
      </c>
      <c r="C35" s="22" t="s">
        <v>45</v>
      </c>
      <c r="D35" s="24">
        <v>16.5</v>
      </c>
      <c r="E35" s="22" t="s">
        <v>12</v>
      </c>
      <c r="F35" s="25" t="s">
        <v>13</v>
      </c>
      <c r="H35" s="4">
        <f>IF(G35=0,0,D35*G35)</f>
        <v>0</v>
      </c>
    </row>
    <row r="36" spans="1:8" ht="12.75" customHeight="1">
      <c r="A36" s="19"/>
      <c r="B36" s="23" t="s">
        <v>46</v>
      </c>
      <c r="C36" s="22" t="s">
        <v>47</v>
      </c>
      <c r="D36" s="24">
        <v>25.3</v>
      </c>
      <c r="E36" s="22" t="s">
        <v>12</v>
      </c>
      <c r="F36" s="26"/>
      <c r="H36" s="4">
        <f>IF(G36=0,0,D36*G36)</f>
        <v>0</v>
      </c>
    </row>
    <row r="37" spans="1:8" ht="12.75" customHeight="1">
      <c r="A37" s="19"/>
      <c r="B37" s="23" t="s">
        <v>48</v>
      </c>
      <c r="C37" s="22" t="s">
        <v>49</v>
      </c>
      <c r="D37" s="24">
        <v>39</v>
      </c>
      <c r="E37" s="22" t="s">
        <v>12</v>
      </c>
      <c r="F37" s="26"/>
      <c r="H37" s="4">
        <f>IF(G37=0,0,D37*G37)</f>
        <v>0</v>
      </c>
    </row>
    <row r="38" spans="1:5" ht="12.75" customHeight="1">
      <c r="A38" s="19"/>
      <c r="C38" s="22"/>
      <c r="D38" s="24"/>
      <c r="E38" s="22"/>
    </row>
    <row r="39" spans="1:5" ht="12.75" customHeight="1">
      <c r="A39" s="19"/>
      <c r="C39" s="20" t="s">
        <v>50</v>
      </c>
      <c r="D39" s="24"/>
      <c r="E39" s="22"/>
    </row>
    <row r="40" spans="1:8" ht="12.75" customHeight="1">
      <c r="A40" s="19"/>
      <c r="B40" s="23" t="s">
        <v>51</v>
      </c>
      <c r="C40" s="22" t="s">
        <v>52</v>
      </c>
      <c r="D40" s="24">
        <v>9.4</v>
      </c>
      <c r="E40" s="22" t="s">
        <v>12</v>
      </c>
      <c r="F40" s="25"/>
      <c r="H40" s="4">
        <f>IF(G40=0,0,D40*G40)</f>
        <v>0</v>
      </c>
    </row>
    <row r="41" spans="1:8" ht="12.75" customHeight="1">
      <c r="A41" s="19"/>
      <c r="B41" s="23" t="s">
        <v>53</v>
      </c>
      <c r="C41" s="22" t="s">
        <v>54</v>
      </c>
      <c r="D41" s="24">
        <v>8.8</v>
      </c>
      <c r="E41" s="22" t="s">
        <v>12</v>
      </c>
      <c r="F41" s="25"/>
      <c r="H41" s="4">
        <f>IF(G41=0,0,D41*G41)</f>
        <v>0</v>
      </c>
    </row>
    <row r="42" spans="1:8" ht="12.75" customHeight="1">
      <c r="A42" s="19"/>
      <c r="B42" s="23" t="s">
        <v>55</v>
      </c>
      <c r="C42" s="22" t="s">
        <v>56</v>
      </c>
      <c r="D42" s="24">
        <v>12.2</v>
      </c>
      <c r="E42" s="22" t="s">
        <v>12</v>
      </c>
      <c r="F42" s="25"/>
      <c r="H42" s="4">
        <f>IF(G42=0,0,D42*G42)</f>
        <v>0</v>
      </c>
    </row>
    <row r="43" spans="1:8" ht="12.75" customHeight="1">
      <c r="A43" s="19"/>
      <c r="B43" s="23" t="s">
        <v>57</v>
      </c>
      <c r="C43" s="22" t="s">
        <v>58</v>
      </c>
      <c r="D43" s="24">
        <v>10.7</v>
      </c>
      <c r="E43" s="22" t="s">
        <v>12</v>
      </c>
      <c r="F43" s="25" t="s">
        <v>13</v>
      </c>
      <c r="H43" s="4">
        <f>IF(G43=0,0,D43*G43)</f>
        <v>0</v>
      </c>
    </row>
    <row r="44" spans="1:8" ht="12.75" customHeight="1">
      <c r="A44" s="19"/>
      <c r="B44" s="23" t="s">
        <v>59</v>
      </c>
      <c r="C44" s="22" t="s">
        <v>60</v>
      </c>
      <c r="D44" s="24">
        <v>24.3</v>
      </c>
      <c r="E44" s="22" t="s">
        <v>12</v>
      </c>
      <c r="F44" s="26"/>
      <c r="H44" s="4">
        <f>IF(G44=0,0,D44*G44)</f>
        <v>0</v>
      </c>
    </row>
    <row r="45" spans="1:8" ht="12.75" customHeight="1">
      <c r="A45" s="19"/>
      <c r="B45" s="23" t="s">
        <v>61</v>
      </c>
      <c r="C45" s="22" t="s">
        <v>62</v>
      </c>
      <c r="D45" s="24">
        <v>49.8</v>
      </c>
      <c r="E45" s="22" t="s">
        <v>12</v>
      </c>
      <c r="F45" s="26"/>
      <c r="H45" s="4">
        <f>IF(G45=0,0,D45*G45)</f>
        <v>0</v>
      </c>
    </row>
    <row r="46" spans="1:8" ht="12.75" customHeight="1">
      <c r="A46" s="19"/>
      <c r="B46" s="23" t="s">
        <v>63</v>
      </c>
      <c r="C46" s="22" t="s">
        <v>64</v>
      </c>
      <c r="D46" s="24">
        <v>66</v>
      </c>
      <c r="E46" s="22" t="s">
        <v>12</v>
      </c>
      <c r="F46" s="26"/>
      <c r="H46" s="4">
        <f>IF(G46=0,0,D46*G46)</f>
        <v>0</v>
      </c>
    </row>
    <row r="47" spans="1:8" ht="12.75" customHeight="1">
      <c r="A47" s="19"/>
      <c r="B47" s="23" t="s">
        <v>65</v>
      </c>
      <c r="C47" s="22" t="s">
        <v>66</v>
      </c>
      <c r="D47" s="24">
        <v>25.9</v>
      </c>
      <c r="E47" s="22" t="s">
        <v>12</v>
      </c>
      <c r="F47" s="26"/>
      <c r="H47" s="4">
        <f>IF(G47=0,0,D47*G47)</f>
        <v>0</v>
      </c>
    </row>
    <row r="48" spans="1:8" ht="12.75" customHeight="1">
      <c r="A48" s="19"/>
      <c r="B48" s="23" t="s">
        <v>67</v>
      </c>
      <c r="C48" s="22" t="s">
        <v>68</v>
      </c>
      <c r="D48" s="24">
        <v>59.7</v>
      </c>
      <c r="E48" s="22" t="s">
        <v>12</v>
      </c>
      <c r="F48" s="26"/>
      <c r="H48" s="4">
        <f>IF(G48=0,0,D48*G48)</f>
        <v>0</v>
      </c>
    </row>
    <row r="49" spans="1:8" ht="12.75" customHeight="1">
      <c r="A49" s="19"/>
      <c r="B49" s="23" t="s">
        <v>69</v>
      </c>
      <c r="C49" s="22" t="s">
        <v>70</v>
      </c>
      <c r="D49" s="24">
        <v>21.9</v>
      </c>
      <c r="E49" s="22" t="s">
        <v>12</v>
      </c>
      <c r="F49" s="26"/>
      <c r="H49" s="4">
        <f>IF(G49=0,0,D49*G49)</f>
        <v>0</v>
      </c>
    </row>
    <row r="50" spans="1:8" ht="12.75" customHeight="1">
      <c r="A50" s="19"/>
      <c r="B50" s="23" t="s">
        <v>71</v>
      </c>
      <c r="C50" s="22" t="s">
        <v>72</v>
      </c>
      <c r="D50" s="24">
        <v>59.7</v>
      </c>
      <c r="E50" s="22" t="s">
        <v>12</v>
      </c>
      <c r="F50" s="26"/>
      <c r="H50" s="4">
        <f>IF(G50=0,0,D50*G50)</f>
        <v>0</v>
      </c>
    </row>
    <row r="51" spans="1:8" ht="12.75" customHeight="1">
      <c r="A51" s="19"/>
      <c r="B51" s="23" t="s">
        <v>73</v>
      </c>
      <c r="C51" s="22" t="s">
        <v>74</v>
      </c>
      <c r="D51" s="24">
        <v>31.5</v>
      </c>
      <c r="E51" s="22" t="s">
        <v>12</v>
      </c>
      <c r="F51" s="25" t="s">
        <v>13</v>
      </c>
      <c r="H51" s="4">
        <f>IF(G51=0,0,D51*G51)</f>
        <v>0</v>
      </c>
    </row>
    <row r="52" spans="1:8" ht="12.75" customHeight="1">
      <c r="A52" s="19"/>
      <c r="B52" s="23" t="s">
        <v>75</v>
      </c>
      <c r="C52" s="22" t="s">
        <v>76</v>
      </c>
      <c r="D52" s="24">
        <v>66</v>
      </c>
      <c r="E52" s="22" t="s">
        <v>12</v>
      </c>
      <c r="F52" s="25" t="s">
        <v>13</v>
      </c>
      <c r="H52" s="4">
        <f>IF(G52=0,0,D52*G52)</f>
        <v>0</v>
      </c>
    </row>
    <row r="53" spans="1:8" ht="12.75" customHeight="1">
      <c r="A53" s="19"/>
      <c r="C53" s="22"/>
      <c r="D53" s="24"/>
      <c r="E53" s="22"/>
      <c r="F53" s="22"/>
      <c r="H53"/>
    </row>
    <row r="54" spans="1:8" ht="12.75" customHeight="1">
      <c r="A54" s="19"/>
      <c r="C54" s="20" t="s">
        <v>77</v>
      </c>
      <c r="D54" s="24"/>
      <c r="E54" s="22"/>
      <c r="F54" s="22"/>
      <c r="H54"/>
    </row>
    <row r="55" spans="1:8" ht="12.75" customHeight="1">
      <c r="A55" s="19"/>
      <c r="B55" s="23" t="s">
        <v>78</v>
      </c>
      <c r="C55" s="22" t="s">
        <v>79</v>
      </c>
      <c r="D55" s="24">
        <v>9.7</v>
      </c>
      <c r="E55" s="22" t="s">
        <v>12</v>
      </c>
      <c r="F55" s="25"/>
      <c r="H55" s="4">
        <f>IF(G55=0,0,D55*G55)</f>
        <v>0</v>
      </c>
    </row>
    <row r="56" spans="1:8" ht="13.5" customHeight="1">
      <c r="A56" s="19"/>
      <c r="B56" s="23" t="s">
        <v>80</v>
      </c>
      <c r="C56" s="22" t="s">
        <v>81</v>
      </c>
      <c r="D56" s="24">
        <v>15.6</v>
      </c>
      <c r="E56" s="22" t="s">
        <v>12</v>
      </c>
      <c r="F56" s="26"/>
      <c r="H56" s="4">
        <f>IF(G56=0,0,D56*G56)</f>
        <v>0</v>
      </c>
    </row>
    <row r="57" spans="1:8" ht="12.75" customHeight="1">
      <c r="A57" s="19"/>
      <c r="B57" s="23" t="s">
        <v>82</v>
      </c>
      <c r="C57" s="22" t="s">
        <v>83</v>
      </c>
      <c r="D57" s="24">
        <v>15.6</v>
      </c>
      <c r="E57" s="22" t="s">
        <v>12</v>
      </c>
      <c r="F57" s="26"/>
      <c r="H57" s="4">
        <f>IF(G57=0,0,D57*G57)</f>
        <v>0</v>
      </c>
    </row>
    <row r="58" spans="1:8" ht="12.75" customHeight="1">
      <c r="A58" s="19"/>
      <c r="B58" s="27" t="s">
        <v>84</v>
      </c>
      <c r="C58" s="22" t="s">
        <v>85</v>
      </c>
      <c r="D58" s="24">
        <v>17.9</v>
      </c>
      <c r="E58" s="22" t="s">
        <v>12</v>
      </c>
      <c r="F58" s="26"/>
      <c r="H58" s="4">
        <f>IF(G58=0,0,D58*G58)</f>
        <v>0</v>
      </c>
    </row>
    <row r="59" spans="1:254" ht="13.5" customHeight="1">
      <c r="A59" s="19"/>
      <c r="B59"/>
      <c r="C59"/>
      <c r="D59"/>
      <c r="E59"/>
      <c r="F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5" ht="24.75" customHeight="1">
      <c r="A60" s="29"/>
      <c r="C60" s="22"/>
      <c r="D60" s="30"/>
      <c r="E60" s="31"/>
    </row>
    <row r="61" spans="3:5" ht="12" customHeight="1">
      <c r="C61" s="32"/>
      <c r="D61" s="33"/>
      <c r="E61" s="32"/>
    </row>
    <row r="62" spans="1:4" ht="12.75" customHeight="1">
      <c r="A62" s="5"/>
      <c r="D62" s="34"/>
    </row>
    <row r="63" spans="1:3" ht="31.5" customHeight="1">
      <c r="A63" s="6" t="str">
        <f>A6</f>
        <v>Bestellliste 03/2023</v>
      </c>
      <c r="B63" s="6"/>
      <c r="C63" s="6"/>
    </row>
    <row r="64" ht="12.75" customHeight="1">
      <c r="A64" s="7"/>
    </row>
    <row r="65" spans="3:8" ht="12.75" customHeight="1">
      <c r="C65" s="12" t="s">
        <v>1</v>
      </c>
      <c r="D65" s="10" t="s">
        <v>2</v>
      </c>
      <c r="E65" s="10"/>
      <c r="F65" s="11" t="str">
        <f>F9</f>
        <v>Anmerkung</v>
      </c>
      <c r="G65" s="18"/>
      <c r="H65" s="17"/>
    </row>
    <row r="66" spans="2:6" ht="12.75" customHeight="1">
      <c r="B66" s="8"/>
      <c r="C66" s="12"/>
      <c r="D66" s="13" t="s">
        <v>4</v>
      </c>
      <c r="E66" s="13"/>
      <c r="F66" s="9"/>
    </row>
    <row r="67" spans="2:3" ht="34.5" customHeight="1">
      <c r="B67" s="8"/>
      <c r="C67" s="14" t="s">
        <v>5</v>
      </c>
    </row>
    <row r="68" spans="2:3" ht="28.5" customHeight="1">
      <c r="B68" s="8"/>
      <c r="C68" s="15" t="s">
        <v>86</v>
      </c>
    </row>
    <row r="69" spans="1:5" ht="13.5" customHeight="1">
      <c r="A69" s="35"/>
      <c r="C69" s="22"/>
      <c r="D69" s="24"/>
      <c r="E69" s="22"/>
    </row>
    <row r="70" spans="1:5" ht="13.5" customHeight="1">
      <c r="A70" s="36" t="s">
        <v>87</v>
      </c>
      <c r="C70" s="22"/>
      <c r="D70" s="24"/>
      <c r="E70" s="22"/>
    </row>
    <row r="71" spans="1:5" ht="13.5" customHeight="1">
      <c r="A71" s="36"/>
      <c r="C71" s="20" t="s">
        <v>88</v>
      </c>
      <c r="D71" s="24"/>
      <c r="E71" s="22"/>
    </row>
    <row r="72" spans="1:8" ht="13.5" customHeight="1">
      <c r="A72" s="36"/>
      <c r="B72" s="27" t="s">
        <v>89</v>
      </c>
      <c r="C72" s="22" t="s">
        <v>90</v>
      </c>
      <c r="D72" s="24">
        <v>13.5</v>
      </c>
      <c r="E72" s="22" t="s">
        <v>12</v>
      </c>
      <c r="F72" s="25"/>
      <c r="H72" s="4">
        <f>IF(G72=0,0,D72*G72)</f>
        <v>0</v>
      </c>
    </row>
    <row r="73" spans="1:8" ht="13.5" customHeight="1">
      <c r="A73" s="36"/>
      <c r="B73" s="27" t="s">
        <v>91</v>
      </c>
      <c r="C73" s="22" t="s">
        <v>92</v>
      </c>
      <c r="D73" s="24">
        <v>25.2</v>
      </c>
      <c r="E73" s="22" t="s">
        <v>12</v>
      </c>
      <c r="F73" s="25"/>
      <c r="H73" s="4">
        <f>IF(G73=0,0,D73*G73)</f>
        <v>0</v>
      </c>
    </row>
    <row r="74" spans="1:8" ht="13.5" customHeight="1">
      <c r="A74" s="36"/>
      <c r="B74" s="27" t="s">
        <v>93</v>
      </c>
      <c r="C74" s="22" t="s">
        <v>94</v>
      </c>
      <c r="D74" s="24">
        <v>30</v>
      </c>
      <c r="E74" s="22" t="s">
        <v>12</v>
      </c>
      <c r="F74" s="25"/>
      <c r="H74" s="4">
        <f>IF(G74=0,0,D74*G74)</f>
        <v>0</v>
      </c>
    </row>
    <row r="75" spans="1:6" ht="13.5" customHeight="1">
      <c r="A75" s="37"/>
      <c r="C75" s="22"/>
      <c r="D75" s="24"/>
      <c r="E75" s="22"/>
      <c r="F75" s="38"/>
    </row>
    <row r="76" spans="1:6" ht="13.5" customHeight="1">
      <c r="A76" s="39" t="s">
        <v>95</v>
      </c>
      <c r="C76" s="20" t="s">
        <v>96</v>
      </c>
      <c r="D76" s="24"/>
      <c r="E76" s="22"/>
      <c r="F76" s="38"/>
    </row>
    <row r="77" spans="1:8" ht="13.5" customHeight="1">
      <c r="A77" s="39"/>
      <c r="B77" s="23" t="s">
        <v>97</v>
      </c>
      <c r="C77" s="22" t="s">
        <v>98</v>
      </c>
      <c r="D77" s="24">
        <v>10.2</v>
      </c>
      <c r="E77" s="22" t="s">
        <v>12</v>
      </c>
      <c r="F77" s="25"/>
      <c r="H77" s="4">
        <f>IF(G77=0,0,D77*G77)</f>
        <v>0</v>
      </c>
    </row>
    <row r="78" spans="3:5" ht="12.75" customHeight="1">
      <c r="C78" s="31"/>
      <c r="D78" s="24"/>
      <c r="E78" s="31"/>
    </row>
    <row r="79" spans="1:5" ht="12.75" customHeight="1">
      <c r="A79" s="40" t="s">
        <v>95</v>
      </c>
      <c r="C79" s="20" t="s">
        <v>99</v>
      </c>
      <c r="D79" s="24"/>
      <c r="E79" s="31"/>
    </row>
    <row r="80" spans="1:8" ht="12.75" customHeight="1">
      <c r="A80" s="40"/>
      <c r="B80" s="23" t="s">
        <v>100</v>
      </c>
      <c r="C80" s="22" t="s">
        <v>101</v>
      </c>
      <c r="D80" s="24">
        <v>10.7</v>
      </c>
      <c r="E80" s="22" t="s">
        <v>12</v>
      </c>
      <c r="F80" s="25" t="s">
        <v>102</v>
      </c>
      <c r="H80" s="4">
        <f>IF(G80=0,0,D80*G80)</f>
        <v>0</v>
      </c>
    </row>
    <row r="81" spans="1:6" ht="16.5" customHeight="1">
      <c r="A81" s="40"/>
      <c r="C81" s="22"/>
      <c r="D81" s="24"/>
      <c r="E81" s="22"/>
      <c r="F81" s="25"/>
    </row>
    <row r="82" spans="1:6" ht="12.75" customHeight="1">
      <c r="A82" s="29"/>
      <c r="C82" s="22"/>
      <c r="D82" s="24"/>
      <c r="E82" s="22"/>
      <c r="F82" s="25"/>
    </row>
    <row r="83" spans="3:4" ht="12.75" customHeight="1">
      <c r="C83" s="14" t="s">
        <v>5</v>
      </c>
      <c r="D83" s="24"/>
    </row>
    <row r="84" spans="3:8" ht="25.5" customHeight="1">
      <c r="C84" s="15" t="s">
        <v>103</v>
      </c>
      <c r="D84" s="24"/>
      <c r="H84"/>
    </row>
    <row r="85" spans="4:8" ht="15" customHeight="1">
      <c r="D85" s="24"/>
      <c r="H85"/>
    </row>
    <row r="86" spans="1:8" ht="15" customHeight="1">
      <c r="A86" s="41" t="s">
        <v>104</v>
      </c>
      <c r="C86" s="20" t="s">
        <v>105</v>
      </c>
      <c r="D86" s="24"/>
      <c r="E86" s="22"/>
      <c r="H86"/>
    </row>
    <row r="87" spans="1:8" ht="15" customHeight="1">
      <c r="A87" s="41"/>
      <c r="B87" s="23" t="s">
        <v>106</v>
      </c>
      <c r="C87" s="22" t="s">
        <v>107</v>
      </c>
      <c r="D87" s="24">
        <v>7.5</v>
      </c>
      <c r="E87" s="22" t="s">
        <v>12</v>
      </c>
      <c r="F87" s="25"/>
      <c r="H87" s="4">
        <f>IF(G87=0,0,D87*G87)</f>
        <v>0</v>
      </c>
    </row>
    <row r="88" spans="1:8" ht="15" customHeight="1">
      <c r="A88" s="41"/>
      <c r="B88" s="23" t="s">
        <v>108</v>
      </c>
      <c r="C88" s="22" t="s">
        <v>109</v>
      </c>
      <c r="D88" s="24">
        <v>9.7</v>
      </c>
      <c r="E88" s="22" t="s">
        <v>12</v>
      </c>
      <c r="F88" s="25"/>
      <c r="H88" s="4">
        <f>IF(G88=0,0,D88*G88)</f>
        <v>0</v>
      </c>
    </row>
    <row r="89" spans="1:8" ht="15" customHeight="1">
      <c r="A89" s="41"/>
      <c r="B89" s="23" t="s">
        <v>110</v>
      </c>
      <c r="C89" s="22" t="s">
        <v>111</v>
      </c>
      <c r="D89" s="24">
        <v>16.9</v>
      </c>
      <c r="E89" s="22" t="s">
        <v>12</v>
      </c>
      <c r="F89" s="25"/>
      <c r="H89" s="4">
        <f>IF(G89=0,0,D89*G89)</f>
        <v>0</v>
      </c>
    </row>
    <row r="90" spans="1:8" ht="15" customHeight="1">
      <c r="A90" s="41"/>
      <c r="B90" s="23" t="s">
        <v>112</v>
      </c>
      <c r="C90" s="22" t="s">
        <v>113</v>
      </c>
      <c r="D90" s="24">
        <v>13.4</v>
      </c>
      <c r="E90" s="22" t="s">
        <v>12</v>
      </c>
      <c r="F90" s="25" t="s">
        <v>114</v>
      </c>
      <c r="H90" s="4">
        <f>IF(G90=0,0,D90*G90)</f>
        <v>0</v>
      </c>
    </row>
    <row r="91" spans="1:5" ht="15" customHeight="1">
      <c r="A91" s="41"/>
      <c r="C91" s="22"/>
      <c r="D91" s="24"/>
      <c r="E91" s="22"/>
    </row>
    <row r="92" spans="1:8" ht="15" customHeight="1">
      <c r="A92" s="41"/>
      <c r="C92" s="20" t="s">
        <v>115</v>
      </c>
      <c r="D92" s="24"/>
      <c r="E92" s="22"/>
      <c r="H92"/>
    </row>
    <row r="93" spans="1:8" ht="15" customHeight="1">
      <c r="A93" s="41"/>
      <c r="B93" s="27" t="s">
        <v>116</v>
      </c>
      <c r="C93" s="22" t="s">
        <v>117</v>
      </c>
      <c r="D93" s="24">
        <v>8.1</v>
      </c>
      <c r="E93" s="22" t="s">
        <v>12</v>
      </c>
      <c r="F93" s="25"/>
      <c r="H93" s="4">
        <f>IF(G93=0,0,D93*G93)</f>
        <v>0</v>
      </c>
    </row>
    <row r="94" spans="1:6" ht="15" customHeight="1">
      <c r="A94" s="41"/>
      <c r="C94" s="22"/>
      <c r="D94" s="24"/>
      <c r="E94" s="22"/>
      <c r="F94" s="25"/>
    </row>
    <row r="95" spans="1:8" ht="15" customHeight="1">
      <c r="A95" s="41"/>
      <c r="C95" s="20" t="s">
        <v>118</v>
      </c>
      <c r="D95" s="24"/>
      <c r="E95" s="22"/>
      <c r="F95" s="25"/>
      <c r="H95"/>
    </row>
    <row r="96" spans="1:8" ht="15" customHeight="1">
      <c r="A96" s="41"/>
      <c r="B96" s="23" t="s">
        <v>119</v>
      </c>
      <c r="C96" s="22" t="s">
        <v>120</v>
      </c>
      <c r="D96" s="24">
        <v>13.4</v>
      </c>
      <c r="E96" s="22" t="s">
        <v>12</v>
      </c>
      <c r="F96" s="25" t="s">
        <v>13</v>
      </c>
      <c r="H96" s="4">
        <f>IF(G96=0,0,D96*G96)</f>
        <v>0</v>
      </c>
    </row>
    <row r="97" spans="1:8" ht="15" customHeight="1">
      <c r="A97" s="41"/>
      <c r="B97" s="23" t="s">
        <v>121</v>
      </c>
      <c r="C97" s="22" t="s">
        <v>122</v>
      </c>
      <c r="D97" s="24">
        <v>19.9</v>
      </c>
      <c r="E97" s="22" t="s">
        <v>12</v>
      </c>
      <c r="F97" s="25"/>
      <c r="H97" s="4">
        <f>IF(G97=0,0,D97*G97)</f>
        <v>0</v>
      </c>
    </row>
    <row r="98" spans="1:6" ht="15" customHeight="1">
      <c r="A98"/>
      <c r="C98"/>
      <c r="D98" s="24"/>
      <c r="E98"/>
      <c r="F98"/>
    </row>
    <row r="99" spans="1:8" ht="15" customHeight="1">
      <c r="A99" s="42"/>
      <c r="B99" s="23" t="s">
        <v>123</v>
      </c>
      <c r="C99" s="22" t="s">
        <v>124</v>
      </c>
      <c r="D99" s="24">
        <v>3.8</v>
      </c>
      <c r="E99" s="22" t="s">
        <v>12</v>
      </c>
      <c r="H99" s="4">
        <f>IF(G99=0,0,D99*G99)</f>
        <v>0</v>
      </c>
    </row>
    <row r="100" spans="1:5" ht="12.75" customHeight="1">
      <c r="A100" s="42"/>
      <c r="C100" s="22"/>
      <c r="D100" s="24"/>
      <c r="E100" s="22"/>
    </row>
    <row r="101" spans="1:5" ht="30.75" customHeight="1">
      <c r="A101" s="42"/>
      <c r="C101" s="14" t="s">
        <v>5</v>
      </c>
      <c r="D101" s="24"/>
      <c r="E101" s="22"/>
    </row>
    <row r="102" spans="1:8" ht="31.5" customHeight="1">
      <c r="A102" s="42"/>
      <c r="C102" s="15" t="s">
        <v>125</v>
      </c>
      <c r="D102" s="24"/>
      <c r="E102" s="22"/>
      <c r="H102"/>
    </row>
    <row r="103" spans="1:8" ht="12.75" customHeight="1">
      <c r="A103"/>
      <c r="C103" s="22"/>
      <c r="D103" s="24"/>
      <c r="E103" s="22"/>
      <c r="H103"/>
    </row>
    <row r="104" spans="1:8" ht="12.75" customHeight="1">
      <c r="A104" s="43" t="s">
        <v>125</v>
      </c>
      <c r="B104" s="23" t="s">
        <v>126</v>
      </c>
      <c r="C104" s="22" t="s">
        <v>127</v>
      </c>
      <c r="D104" s="24">
        <v>8.9</v>
      </c>
      <c r="E104" s="22"/>
      <c r="F104" s="25" t="s">
        <v>13</v>
      </c>
      <c r="H104" s="4">
        <f>IF(G104=0,0,D104*G104)</f>
        <v>0</v>
      </c>
    </row>
    <row r="105" spans="1:8" ht="12.75" customHeight="1">
      <c r="A105" s="43"/>
      <c r="B105" s="23" t="s">
        <v>128</v>
      </c>
      <c r="C105" s="22" t="s">
        <v>129</v>
      </c>
      <c r="D105" s="24">
        <v>16.7</v>
      </c>
      <c r="E105" s="22"/>
      <c r="H105" s="4">
        <f>IF(G105=0,0,D105*G105)</f>
        <v>0</v>
      </c>
    </row>
    <row r="106" spans="1:5" ht="12.75" customHeight="1">
      <c r="A106" s="43"/>
      <c r="C106" s="22"/>
      <c r="D106" s="24"/>
      <c r="E106" s="22"/>
    </row>
    <row r="107" spans="1:5" ht="12.75" customHeight="1">
      <c r="A107" s="43"/>
      <c r="C107" s="20" t="s">
        <v>130</v>
      </c>
      <c r="D107" s="24"/>
      <c r="E107" s="22"/>
    </row>
    <row r="108" spans="1:5" ht="12.75" customHeight="1">
      <c r="A108" s="43"/>
      <c r="C108" s="22"/>
      <c r="D108" s="24"/>
      <c r="E108" s="22"/>
    </row>
    <row r="109" spans="1:8" ht="12.75" customHeight="1">
      <c r="A109" s="43"/>
      <c r="B109" s="23" t="s">
        <v>131</v>
      </c>
      <c r="C109" s="22" t="s">
        <v>132</v>
      </c>
      <c r="D109" s="24">
        <v>28.3</v>
      </c>
      <c r="E109" s="22" t="s">
        <v>12</v>
      </c>
      <c r="F109" s="25"/>
      <c r="H109" s="4">
        <f>IF(G109=0,0,D109*G109)</f>
        <v>0</v>
      </c>
    </row>
    <row r="110" spans="3:5" ht="12.75" customHeight="1">
      <c r="C110" s="32"/>
      <c r="D110" s="33"/>
      <c r="E110" s="32"/>
    </row>
    <row r="111" ht="12.75" customHeight="1">
      <c r="A111" s="5"/>
    </row>
    <row r="112" spans="1:3" ht="31.5" customHeight="1">
      <c r="A112" s="6" t="str">
        <f>A63</f>
        <v>Bestellliste 03/2023</v>
      </c>
      <c r="B112" s="6"/>
      <c r="C112" s="6"/>
    </row>
    <row r="113" ht="12.75" customHeight="1">
      <c r="A113" s="7"/>
    </row>
    <row r="114" ht="12.75" customHeight="1"/>
    <row r="115" spans="3:6" ht="12.75" customHeight="1">
      <c r="C115" s="12" t="s">
        <v>1</v>
      </c>
      <c r="D115" s="10" t="s">
        <v>2</v>
      </c>
      <c r="E115" s="10"/>
      <c r="F115" s="11" t="str">
        <f>F9</f>
        <v>Anmerkung</v>
      </c>
    </row>
    <row r="116" spans="2:6" ht="12.75" customHeight="1">
      <c r="B116" s="8"/>
      <c r="C116" s="12"/>
      <c r="D116" s="13" t="s">
        <v>4</v>
      </c>
      <c r="E116" s="13"/>
      <c r="F116" s="9"/>
    </row>
    <row r="117" ht="27" customHeight="1">
      <c r="C117" s="14" t="s">
        <v>5</v>
      </c>
    </row>
    <row r="118" spans="3:8" ht="30.75" customHeight="1">
      <c r="C118" s="15" t="s">
        <v>133</v>
      </c>
      <c r="G118" s="18"/>
      <c r="H118" s="17"/>
    </row>
    <row r="119" ht="15" customHeight="1">
      <c r="D119" s="44"/>
    </row>
    <row r="120" spans="1:5" ht="15" customHeight="1">
      <c r="A120" s="39" t="s">
        <v>134</v>
      </c>
      <c r="C120" s="45"/>
      <c r="D120" s="24"/>
      <c r="E120" s="22"/>
    </row>
    <row r="121" spans="1:5" ht="15" customHeight="1">
      <c r="A121" s="39"/>
      <c r="C121" s="45"/>
      <c r="D121" s="24"/>
      <c r="E121" s="22"/>
    </row>
    <row r="122" spans="1:5" ht="15" customHeight="1">
      <c r="A122" s="39"/>
      <c r="C122" s="46" t="s">
        <v>135</v>
      </c>
      <c r="D122" s="24"/>
      <c r="E122" s="22"/>
    </row>
    <row r="123" spans="1:8" ht="15" customHeight="1">
      <c r="A123" s="39"/>
      <c r="B123" s="23" t="s">
        <v>136</v>
      </c>
      <c r="C123" s="45" t="s">
        <v>137</v>
      </c>
      <c r="D123" s="24">
        <v>8.5</v>
      </c>
      <c r="E123" s="22" t="s">
        <v>12</v>
      </c>
      <c r="F123" s="25"/>
      <c r="H123" s="4">
        <f>IF(G123=0,0,D123*G123)</f>
        <v>0</v>
      </c>
    </row>
    <row r="124" spans="1:8" ht="15" customHeight="1">
      <c r="A124" s="39"/>
      <c r="B124" s="23" t="s">
        <v>138</v>
      </c>
      <c r="C124" s="45" t="s">
        <v>139</v>
      </c>
      <c r="D124" s="24">
        <v>13</v>
      </c>
      <c r="E124" s="22" t="s">
        <v>12</v>
      </c>
      <c r="F124" s="25"/>
      <c r="H124" s="4">
        <f>IF(G124=0,0,D124*G124)</f>
        <v>0</v>
      </c>
    </row>
    <row r="125" spans="1:8" ht="15" customHeight="1">
      <c r="A125" s="39"/>
      <c r="B125" s="23" t="s">
        <v>140</v>
      </c>
      <c r="C125" s="45" t="s">
        <v>141</v>
      </c>
      <c r="D125" s="24">
        <v>10.5</v>
      </c>
      <c r="E125" s="22" t="s">
        <v>12</v>
      </c>
      <c r="F125" s="25"/>
      <c r="H125" s="4">
        <f>IF(G125=0,0,D125*G125)</f>
        <v>0</v>
      </c>
    </row>
    <row r="126" spans="1:5" ht="15" customHeight="1">
      <c r="A126" s="39"/>
      <c r="C126" s="45"/>
      <c r="D126" s="24"/>
      <c r="E126" s="22"/>
    </row>
    <row r="127" spans="1:5" ht="15" customHeight="1">
      <c r="A127" s="39"/>
      <c r="C127" s="46" t="s">
        <v>142</v>
      </c>
      <c r="D127" s="24"/>
      <c r="E127" s="22"/>
    </row>
    <row r="128" spans="1:8" ht="15" customHeight="1">
      <c r="A128" s="39"/>
      <c r="B128" s="23" t="s">
        <v>143</v>
      </c>
      <c r="C128" s="45" t="s">
        <v>144</v>
      </c>
      <c r="D128" s="24">
        <v>7.2</v>
      </c>
      <c r="E128" s="22" t="s">
        <v>12</v>
      </c>
      <c r="F128" s="25"/>
      <c r="H128" s="4">
        <f>IF(G128=0,0,D128*G128)</f>
        <v>0</v>
      </c>
    </row>
    <row r="129" spans="1:8" ht="15" customHeight="1">
      <c r="A129" s="39"/>
      <c r="B129" s="27" t="s">
        <v>145</v>
      </c>
      <c r="C129" s="45" t="s">
        <v>146</v>
      </c>
      <c r="D129" s="24">
        <v>8.9</v>
      </c>
      <c r="E129" s="22" t="s">
        <v>12</v>
      </c>
      <c r="F129" s="25"/>
      <c r="H129" s="4">
        <f>IF(G129=0,0,D129*G129)</f>
        <v>0</v>
      </c>
    </row>
    <row r="130" spans="1:8" ht="15" customHeight="1">
      <c r="A130" s="39"/>
      <c r="B130" s="23" t="s">
        <v>147</v>
      </c>
      <c r="C130" s="45" t="s">
        <v>148</v>
      </c>
      <c r="D130" s="24">
        <v>3.9</v>
      </c>
      <c r="E130" s="22" t="s">
        <v>12</v>
      </c>
      <c r="F130" s="25"/>
      <c r="H130" s="4">
        <f>IF(G130=0,0,D130*G130)</f>
        <v>0</v>
      </c>
    </row>
    <row r="131" spans="1:8" ht="15" customHeight="1">
      <c r="A131" s="39"/>
      <c r="B131" s="23" t="s">
        <v>149</v>
      </c>
      <c r="C131" s="45" t="s">
        <v>150</v>
      </c>
      <c r="D131" s="24">
        <v>7.9</v>
      </c>
      <c r="E131" s="22" t="s">
        <v>12</v>
      </c>
      <c r="F131" s="25"/>
      <c r="H131" s="4">
        <f>IF(G131=0,0,D131*G131)</f>
        <v>0</v>
      </c>
    </row>
    <row r="132" spans="1:8" ht="15" customHeight="1">
      <c r="A132" s="39"/>
      <c r="B132" s="23" t="s">
        <v>151</v>
      </c>
      <c r="C132" s="45" t="s">
        <v>152</v>
      </c>
      <c r="D132" s="24">
        <v>3.9</v>
      </c>
      <c r="E132" s="22" t="s">
        <v>12</v>
      </c>
      <c r="F132" s="25"/>
      <c r="H132" s="4">
        <f>IF(G132=0,0,D132*G132)</f>
        <v>0</v>
      </c>
    </row>
    <row r="133" spans="1:5" ht="15" customHeight="1">
      <c r="A133"/>
      <c r="C133" s="45"/>
      <c r="D133" s="24"/>
      <c r="E133" s="22"/>
    </row>
    <row r="134" spans="1:11" ht="15" customHeight="1">
      <c r="A134" s="36" t="s">
        <v>153</v>
      </c>
      <c r="C134" s="20" t="s">
        <v>154</v>
      </c>
      <c r="D134" s="24"/>
      <c r="E134" s="22"/>
      <c r="F134" s="25"/>
      <c r="I134" s="20"/>
      <c r="J134" s="24"/>
      <c r="K134" s="22"/>
    </row>
    <row r="135" spans="1:12" ht="15" customHeight="1">
      <c r="A135" s="36"/>
      <c r="B135" s="23" t="s">
        <v>155</v>
      </c>
      <c r="C135" s="22" t="s">
        <v>156</v>
      </c>
      <c r="D135" s="24">
        <v>8.2</v>
      </c>
      <c r="E135" s="22" t="s">
        <v>12</v>
      </c>
      <c r="F135" s="25"/>
      <c r="H135" s="4">
        <f>IF(G135=0,0,D135*G135)</f>
        <v>0</v>
      </c>
      <c r="I135" s="22"/>
      <c r="J135" s="24"/>
      <c r="K135" s="22"/>
      <c r="L135" s="25"/>
    </row>
    <row r="136" spans="1:12" ht="15" customHeight="1">
      <c r="A136" s="36"/>
      <c r="B136" s="23" t="s">
        <v>157</v>
      </c>
      <c r="C136" s="22"/>
      <c r="D136" s="24"/>
      <c r="E136" s="22"/>
      <c r="F136" s="25"/>
      <c r="I136" s="22"/>
      <c r="J136" s="24"/>
      <c r="K136" s="22"/>
      <c r="L136" s="25"/>
    </row>
    <row r="137" spans="1:12" ht="15" customHeight="1">
      <c r="A137" s="36"/>
      <c r="B137" s="23" t="s">
        <v>158</v>
      </c>
      <c r="C137" s="20" t="s">
        <v>159</v>
      </c>
      <c r="D137" s="24"/>
      <c r="E137" s="22"/>
      <c r="F137" s="25"/>
      <c r="I137" s="22"/>
      <c r="J137" s="24"/>
      <c r="K137" s="22"/>
      <c r="L137" s="25"/>
    </row>
    <row r="138" spans="1:12" ht="15" customHeight="1">
      <c r="A138" s="36"/>
      <c r="B138" s="23" t="s">
        <v>160</v>
      </c>
      <c r="C138" s="22" t="s">
        <v>161</v>
      </c>
      <c r="D138" s="24">
        <v>9.7</v>
      </c>
      <c r="E138" s="22" t="s">
        <v>12</v>
      </c>
      <c r="F138" s="25"/>
      <c r="H138" s="4">
        <f>IF(G138=0,0,D138*G138)</f>
        <v>0</v>
      </c>
      <c r="I138" s="22"/>
      <c r="J138" s="24"/>
      <c r="K138" s="22"/>
      <c r="L138" s="25"/>
    </row>
    <row r="139" spans="1:8" ht="15" customHeight="1">
      <c r="A139" s="36"/>
      <c r="B139" s="23" t="s">
        <v>162</v>
      </c>
      <c r="C139" s="22" t="s">
        <v>163</v>
      </c>
      <c r="D139" s="24">
        <v>14</v>
      </c>
      <c r="E139" s="22" t="s">
        <v>12</v>
      </c>
      <c r="F139" s="25"/>
      <c r="H139" s="4">
        <f>IF(G139=0,0,D139*G139)</f>
        <v>0</v>
      </c>
    </row>
    <row r="140" spans="1:8" ht="15" customHeight="1">
      <c r="A140" s="36"/>
      <c r="B140" s="23" t="s">
        <v>164</v>
      </c>
      <c r="C140" s="22" t="s">
        <v>165</v>
      </c>
      <c r="D140" s="24">
        <v>10.5</v>
      </c>
      <c r="E140" s="22" t="s">
        <v>12</v>
      </c>
      <c r="F140" s="22"/>
      <c r="H140" s="4">
        <f>IF(G140=0,0,D140*G140)</f>
        <v>0</v>
      </c>
    </row>
    <row r="141" spans="1:8" ht="15" customHeight="1">
      <c r="A141" s="36"/>
      <c r="B141" s="23" t="s">
        <v>166</v>
      </c>
      <c r="C141" s="22" t="s">
        <v>167</v>
      </c>
      <c r="D141" s="24">
        <v>15</v>
      </c>
      <c r="E141" s="22" t="s">
        <v>12</v>
      </c>
      <c r="F141" s="25"/>
      <c r="H141" s="4">
        <f>IF(G141=0,0,D141*G141)</f>
        <v>0</v>
      </c>
    </row>
    <row r="142" spans="1:8" ht="15" customHeight="1">
      <c r="A142" s="36"/>
      <c r="B142" s="23" t="s">
        <v>168</v>
      </c>
      <c r="C142" s="22" t="s">
        <v>169</v>
      </c>
      <c r="D142" s="24">
        <v>14</v>
      </c>
      <c r="E142" s="22" t="s">
        <v>12</v>
      </c>
      <c r="F142"/>
      <c r="H142" s="4">
        <f>IF(G142=0,0,D142*G142)</f>
        <v>0</v>
      </c>
    </row>
    <row r="143" spans="1:8" ht="15" customHeight="1">
      <c r="A143" s="36"/>
      <c r="B143" s="23" t="s">
        <v>170</v>
      </c>
      <c r="C143" s="22" t="s">
        <v>171</v>
      </c>
      <c r="D143" s="24">
        <v>9.9</v>
      </c>
      <c r="E143" s="22" t="s">
        <v>12</v>
      </c>
      <c r="F143"/>
      <c r="H143" s="4">
        <f>IF(G143=0,0,D143*G143)</f>
        <v>0</v>
      </c>
    </row>
    <row r="144" spans="1:8" ht="15" customHeight="1">
      <c r="A144" s="36"/>
      <c r="B144" s="23" t="s">
        <v>172</v>
      </c>
      <c r="C144" s="22" t="s">
        <v>173</v>
      </c>
      <c r="D144" s="24">
        <v>15</v>
      </c>
      <c r="E144" s="22" t="s">
        <v>12</v>
      </c>
      <c r="F144"/>
      <c r="H144" s="4">
        <f>IF(G144=0,0,D144*G144)</f>
        <v>0</v>
      </c>
    </row>
    <row r="145" spans="1:8" ht="15" customHeight="1">
      <c r="A145" s="36"/>
      <c r="B145" s="23" t="s">
        <v>174</v>
      </c>
      <c r="C145" s="22" t="s">
        <v>175</v>
      </c>
      <c r="D145" s="24">
        <v>33.2</v>
      </c>
      <c r="E145" s="22" t="s">
        <v>12</v>
      </c>
      <c r="F145"/>
      <c r="H145" s="4">
        <f>IF(G145=0,0,D145*G145)</f>
        <v>0</v>
      </c>
    </row>
    <row r="146" spans="1:8" ht="15" customHeight="1">
      <c r="A146" s="36"/>
      <c r="B146" s="23" t="s">
        <v>176</v>
      </c>
      <c r="C146" s="22" t="s">
        <v>177</v>
      </c>
      <c r="D146" s="24">
        <v>23.9</v>
      </c>
      <c r="E146" s="22" t="s">
        <v>12</v>
      </c>
      <c r="F146"/>
      <c r="H146" s="4">
        <f>IF(G146=0,0,D146*G146)</f>
        <v>0</v>
      </c>
    </row>
    <row r="147" spans="1:8" ht="15" customHeight="1">
      <c r="A147" s="36"/>
      <c r="B147" s="23"/>
      <c r="C147" s="22" t="s">
        <v>178</v>
      </c>
      <c r="D147" s="24">
        <v>29.9</v>
      </c>
      <c r="E147" s="22" t="s">
        <v>12</v>
      </c>
      <c r="F147"/>
      <c r="G147" s="28"/>
      <c r="H147" s="4">
        <f>IF(G147=0,0,D147*G147)</f>
        <v>0</v>
      </c>
    </row>
    <row r="148" spans="1:19" ht="15" customHeight="1">
      <c r="A148" s="36"/>
      <c r="B148"/>
      <c r="C148" s="22" t="s">
        <v>179</v>
      </c>
      <c r="D148" s="24">
        <v>29.9</v>
      </c>
      <c r="E148" s="22" t="s">
        <v>12</v>
      </c>
      <c r="F148"/>
      <c r="G148"/>
      <c r="H148" s="4">
        <f>IF(G148=0,0,D148*G148)</f>
        <v>0</v>
      </c>
      <c r="M148" s="23"/>
      <c r="N148" s="46"/>
      <c r="O148" s="24"/>
      <c r="P148" s="22"/>
      <c r="Q148"/>
      <c r="R148" s="28"/>
      <c r="S148" s="4"/>
    </row>
    <row r="149" spans="1:19" ht="15" customHeight="1">
      <c r="A149" s="36"/>
      <c r="B149"/>
      <c r="C149"/>
      <c r="D149"/>
      <c r="E149"/>
      <c r="F149"/>
      <c r="G149"/>
      <c r="H149"/>
      <c r="M149" s="27"/>
      <c r="N149" s="22"/>
      <c r="O149" s="24"/>
      <c r="P149" s="22"/>
      <c r="Q149"/>
      <c r="R149" s="28"/>
      <c r="S149" s="4"/>
    </row>
    <row r="150" spans="1:19" ht="15" customHeight="1">
      <c r="A150" s="36"/>
      <c r="B150"/>
      <c r="C150"/>
      <c r="D150"/>
      <c r="E150"/>
      <c r="F150"/>
      <c r="G150"/>
      <c r="H150"/>
      <c r="M150" s="27"/>
      <c r="N150" s="22"/>
      <c r="O150" s="24"/>
      <c r="P150" s="22"/>
      <c r="Q150"/>
      <c r="R150" s="28"/>
      <c r="S150" s="4"/>
    </row>
    <row r="151" spans="1:19" ht="15" customHeight="1">
      <c r="A151" s="36"/>
      <c r="B151"/>
      <c r="C151"/>
      <c r="D151"/>
      <c r="E151"/>
      <c r="F151"/>
      <c r="G151"/>
      <c r="H151"/>
      <c r="M151" s="27"/>
      <c r="N151" s="22"/>
      <c r="O151" s="24"/>
      <c r="P151" s="22"/>
      <c r="Q151"/>
      <c r="R151" s="3"/>
      <c r="S151" s="4"/>
    </row>
    <row r="152" spans="1:19" ht="15" customHeight="1">
      <c r="A152" s="36"/>
      <c r="B152"/>
      <c r="C152"/>
      <c r="D152"/>
      <c r="E152"/>
      <c r="F152"/>
      <c r="G152"/>
      <c r="H152"/>
      <c r="M152" s="27"/>
      <c r="N152" s="22"/>
      <c r="O152" s="24"/>
      <c r="P152" s="22"/>
      <c r="Q152"/>
      <c r="R152" s="3"/>
      <c r="S152" s="4"/>
    </row>
    <row r="153" spans="1:19" ht="15" customHeight="1">
      <c r="A153" s="36"/>
      <c r="B153"/>
      <c r="C153"/>
      <c r="D153"/>
      <c r="E153"/>
      <c r="F153"/>
      <c r="G153"/>
      <c r="H153"/>
      <c r="M153" s="27"/>
      <c r="N153" s="22"/>
      <c r="O153" s="24"/>
      <c r="P153" s="22"/>
      <c r="Q153"/>
      <c r="R153" s="3"/>
      <c r="S153" s="4"/>
    </row>
    <row r="154" spans="1:19" ht="15" customHeight="1">
      <c r="A154" s="36"/>
      <c r="B154"/>
      <c r="C154"/>
      <c r="D154"/>
      <c r="E154"/>
      <c r="F154"/>
      <c r="G154"/>
      <c r="H154"/>
      <c r="M154" s="27"/>
      <c r="N154" s="22"/>
      <c r="O154" s="24"/>
      <c r="P154" s="22"/>
      <c r="Q154"/>
      <c r="R154" s="3"/>
      <c r="S154" s="4"/>
    </row>
    <row r="155" spans="1:6" ht="15" customHeight="1">
      <c r="A155" s="36"/>
      <c r="B155" s="23"/>
      <c r="C155" s="22"/>
      <c r="D155" s="24"/>
      <c r="E155" s="22"/>
      <c r="F155"/>
    </row>
    <row r="156" spans="1:6" ht="15" customHeight="1">
      <c r="A156" s="36"/>
      <c r="B156" s="27" t="s">
        <v>180</v>
      </c>
      <c r="C156"/>
      <c r="D156"/>
      <c r="E156"/>
      <c r="F156"/>
    </row>
    <row r="157" spans="1:6" ht="15" customHeight="1">
      <c r="A157" s="29"/>
      <c r="B157" s="27"/>
      <c r="C157" s="22"/>
      <c r="D157" s="24"/>
      <c r="E157" s="22"/>
      <c r="F157" s="25"/>
    </row>
    <row r="158" spans="1:3" ht="31.5" customHeight="1">
      <c r="A158" s="6" t="str">
        <f>A63</f>
        <v>Bestellliste 03/2023</v>
      </c>
      <c r="B158" s="6"/>
      <c r="C158" s="6"/>
    </row>
    <row r="159" ht="12.75" customHeight="1">
      <c r="A159" s="7"/>
    </row>
    <row r="160" ht="12.75" customHeight="1"/>
    <row r="161" spans="3:6" ht="12.75" customHeight="1">
      <c r="C161" s="12" t="s">
        <v>1</v>
      </c>
      <c r="D161" s="10" t="s">
        <v>2</v>
      </c>
      <c r="E161" s="10"/>
      <c r="F161" s="11" t="str">
        <f>F9</f>
        <v>Anmerkung</v>
      </c>
    </row>
    <row r="162" spans="2:6" ht="12.75" customHeight="1">
      <c r="B162" s="8"/>
      <c r="C162" s="12"/>
      <c r="D162" s="13" t="s">
        <v>4</v>
      </c>
      <c r="E162" s="13"/>
      <c r="F162" s="9"/>
    </row>
    <row r="163" spans="3:5" ht="33.75" customHeight="1">
      <c r="C163" s="14" t="s">
        <v>5</v>
      </c>
      <c r="D163" s="24"/>
      <c r="E163" s="22"/>
    </row>
    <row r="164" spans="3:5" ht="31.5" customHeight="1">
      <c r="C164" s="15" t="s">
        <v>133</v>
      </c>
      <c r="D164" s="24"/>
      <c r="E164" s="22"/>
    </row>
    <row r="165" spans="1:6" ht="15" customHeight="1">
      <c r="A165" s="29"/>
      <c r="B165" s="27"/>
      <c r="C165" s="22"/>
      <c r="D165" s="24"/>
      <c r="E165" s="22"/>
      <c r="F165" s="25"/>
    </row>
    <row r="166" spans="1:6" ht="15" customHeight="1">
      <c r="A166" s="47" t="s">
        <v>181</v>
      </c>
      <c r="B166" s="27"/>
      <c r="C166" s="20" t="s">
        <v>182</v>
      </c>
      <c r="D166" s="24"/>
      <c r="E166" s="22"/>
      <c r="F166" s="25"/>
    </row>
    <row r="167" spans="1:8" ht="15" customHeight="1">
      <c r="A167" s="47"/>
      <c r="B167" s="23" t="s">
        <v>183</v>
      </c>
      <c r="C167" s="22" t="s">
        <v>184</v>
      </c>
      <c r="D167" s="24">
        <v>13.8</v>
      </c>
      <c r="E167" s="22" t="s">
        <v>12</v>
      </c>
      <c r="F167" s="25"/>
      <c r="H167" s="4">
        <f>IF(G167=0,0,D167*G167)</f>
        <v>0</v>
      </c>
    </row>
    <row r="168" spans="1:8" ht="15" customHeight="1">
      <c r="A168" s="47"/>
      <c r="B168" s="23" t="s">
        <v>185</v>
      </c>
      <c r="C168" s="22" t="s">
        <v>186</v>
      </c>
      <c r="D168" s="24">
        <v>15</v>
      </c>
      <c r="E168" s="22" t="s">
        <v>12</v>
      </c>
      <c r="F168" s="25"/>
      <c r="H168" s="4">
        <f>IF(G168=0,0,D168*G168)</f>
        <v>0</v>
      </c>
    </row>
    <row r="169" spans="1:8" ht="15" customHeight="1">
      <c r="A169" s="47"/>
      <c r="B169" s="23"/>
      <c r="C169" s="22" t="s">
        <v>187</v>
      </c>
      <c r="D169" s="24">
        <v>13.8</v>
      </c>
      <c r="E169" s="22" t="s">
        <v>12</v>
      </c>
      <c r="F169" s="25"/>
      <c r="H169" s="4">
        <f>IF(G169=0,0,D169*G169)</f>
        <v>0</v>
      </c>
    </row>
    <row r="170" spans="1:8" ht="15" customHeight="1">
      <c r="A170" s="47"/>
      <c r="B170" s="23" t="s">
        <v>188</v>
      </c>
      <c r="C170" s="22" t="s">
        <v>189</v>
      </c>
      <c r="D170" s="24">
        <v>8.7</v>
      </c>
      <c r="E170" s="22" t="s">
        <v>12</v>
      </c>
      <c r="F170" s="25"/>
      <c r="H170" s="4">
        <f>IF(G170=0,0,D170*G170)</f>
        <v>0</v>
      </c>
    </row>
    <row r="171" spans="1:8" ht="15" customHeight="1">
      <c r="A171" s="47"/>
      <c r="B171" s="23" t="s">
        <v>190</v>
      </c>
      <c r="C171" s="22" t="s">
        <v>191</v>
      </c>
      <c r="D171" s="24">
        <v>14</v>
      </c>
      <c r="E171" s="22" t="s">
        <v>12</v>
      </c>
      <c r="F171" s="25"/>
      <c r="H171" s="4">
        <f>IF(G171=0,0,D171*G171)</f>
        <v>0</v>
      </c>
    </row>
    <row r="172" spans="1:6" ht="15" customHeight="1">
      <c r="A172" s="29"/>
      <c r="B172"/>
      <c r="C172"/>
      <c r="D172"/>
      <c r="E172"/>
      <c r="F172"/>
    </row>
    <row r="173" spans="1:6" ht="15" customHeight="1">
      <c r="A173" s="29"/>
      <c r="B173"/>
      <c r="C173"/>
      <c r="D173"/>
      <c r="E173"/>
      <c r="F173"/>
    </row>
    <row r="174" spans="1:6" ht="15" customHeight="1">
      <c r="A174" s="29"/>
      <c r="B174" s="27"/>
      <c r="C174" s="22"/>
      <c r="D174" s="24"/>
      <c r="E174" s="22"/>
      <c r="F174" s="25"/>
    </row>
    <row r="175" spans="1:6" ht="15" customHeight="1">
      <c r="A175" s="48" t="s">
        <v>192</v>
      </c>
      <c r="C175" s="20" t="s">
        <v>193</v>
      </c>
      <c r="D175" s="24"/>
      <c r="E175" s="22"/>
      <c r="F175" s="22"/>
    </row>
    <row r="176" spans="1:8" ht="15" customHeight="1">
      <c r="A176" s="48"/>
      <c r="B176" s="27" t="s">
        <v>194</v>
      </c>
      <c r="C176" s="22" t="s">
        <v>195</v>
      </c>
      <c r="D176" s="24">
        <v>10.3</v>
      </c>
      <c r="E176" s="22" t="s">
        <v>12</v>
      </c>
      <c r="F176" s="25"/>
      <c r="H176" s="4">
        <f>IF(G176=0,0,D176*G176)</f>
        <v>0</v>
      </c>
    </row>
    <row r="177" spans="1:10" ht="15" customHeight="1">
      <c r="A177" s="48"/>
      <c r="B177" s="27" t="s">
        <v>196</v>
      </c>
      <c r="C177" s="22" t="s">
        <v>197</v>
      </c>
      <c r="D177" s="24">
        <v>21</v>
      </c>
      <c r="E177" s="22" t="s">
        <v>12</v>
      </c>
      <c r="F177" s="25"/>
      <c r="H177" s="4">
        <f>IF(G177=0,0,J177*G177)</f>
        <v>0</v>
      </c>
      <c r="I177" s="24">
        <v>19</v>
      </c>
      <c r="J177" s="24">
        <f>I177*1.1</f>
        <v>20.900000000000002</v>
      </c>
    </row>
    <row r="178" spans="1:10" ht="15" customHeight="1">
      <c r="A178" s="48"/>
      <c r="B178" s="27" t="s">
        <v>198</v>
      </c>
      <c r="C178" s="22" t="s">
        <v>199</v>
      </c>
      <c r="D178" s="24">
        <v>33</v>
      </c>
      <c r="E178" s="22" t="s">
        <v>12</v>
      </c>
      <c r="F178" s="25"/>
      <c r="H178" s="4">
        <f>IF(G178=0,0,J178*G178)</f>
        <v>0</v>
      </c>
      <c r="I178" s="24">
        <v>29.4</v>
      </c>
      <c r="J178" s="24">
        <f>I178*1.1</f>
        <v>32.34</v>
      </c>
    </row>
    <row r="179" spans="1:10" ht="15" customHeight="1">
      <c r="A179" s="48"/>
      <c r="B179" s="27" t="s">
        <v>200</v>
      </c>
      <c r="C179" s="22" t="s">
        <v>201</v>
      </c>
      <c r="D179" s="24">
        <v>8.3</v>
      </c>
      <c r="E179" s="22" t="s">
        <v>12</v>
      </c>
      <c r="F179" s="25"/>
      <c r="H179" s="4">
        <f>IF(G179=0,0,J179*G179)</f>
        <v>0</v>
      </c>
      <c r="I179" s="24">
        <v>7.2</v>
      </c>
      <c r="J179" s="24">
        <f>I179*1.1</f>
        <v>7.920000000000001</v>
      </c>
    </row>
    <row r="180" spans="1:10" ht="15" customHeight="1">
      <c r="A180" s="48"/>
      <c r="B180" s="27" t="s">
        <v>202</v>
      </c>
      <c r="C180" s="22" t="s">
        <v>203</v>
      </c>
      <c r="D180" s="24">
        <v>9.7</v>
      </c>
      <c r="E180" s="22" t="s">
        <v>12</v>
      </c>
      <c r="F180" s="25"/>
      <c r="H180" s="4">
        <f>IF(G180=0,0,J180*G180)</f>
        <v>0</v>
      </c>
      <c r="I180" s="24">
        <v>9.2</v>
      </c>
      <c r="J180" s="24">
        <f>I180*1.1</f>
        <v>10.12</v>
      </c>
    </row>
    <row r="181" spans="1:10" ht="15" customHeight="1">
      <c r="A181" s="48"/>
      <c r="B181" s="27" t="s">
        <v>204</v>
      </c>
      <c r="C181" s="22" t="s">
        <v>205</v>
      </c>
      <c r="D181" s="24">
        <v>16.9</v>
      </c>
      <c r="E181" s="22" t="s">
        <v>12</v>
      </c>
      <c r="F181" s="25"/>
      <c r="H181" s="4">
        <f>IF(G181=0,0,J181*G181)</f>
        <v>0</v>
      </c>
      <c r="I181" s="24">
        <v>15.1</v>
      </c>
      <c r="J181" s="24">
        <f>I181*1.1</f>
        <v>16.61</v>
      </c>
    </row>
    <row r="182" spans="1:10" ht="15" customHeight="1">
      <c r="A182" s="48"/>
      <c r="B182" s="27" t="s">
        <v>206</v>
      </c>
      <c r="C182" s="22" t="s">
        <v>207</v>
      </c>
      <c r="D182" s="24">
        <v>13.2</v>
      </c>
      <c r="E182" s="22" t="s">
        <v>12</v>
      </c>
      <c r="F182" s="25"/>
      <c r="H182" s="4">
        <f>IF(G182=0,0,J182*G182)</f>
        <v>0</v>
      </c>
      <c r="I182" s="24">
        <v>13</v>
      </c>
      <c r="J182" s="24">
        <f>I182*1.1</f>
        <v>14.3</v>
      </c>
    </row>
    <row r="183" spans="1:10" ht="15" customHeight="1">
      <c r="A183" s="48"/>
      <c r="B183" s="27" t="s">
        <v>208</v>
      </c>
      <c r="C183" s="22" t="s">
        <v>209</v>
      </c>
      <c r="D183" s="24">
        <v>22</v>
      </c>
      <c r="E183" s="22" t="s">
        <v>12</v>
      </c>
      <c r="F183" s="25"/>
      <c r="H183" s="4">
        <f>IF(G183=0,0,J183*G183)</f>
        <v>0</v>
      </c>
      <c r="I183" s="24">
        <v>21</v>
      </c>
      <c r="J183" s="24">
        <f>I183*1.1</f>
        <v>23.1</v>
      </c>
    </row>
    <row r="184" spans="1:10" ht="15" customHeight="1">
      <c r="A184" s="48"/>
      <c r="B184" s="27" t="s">
        <v>210</v>
      </c>
      <c r="C184" s="22" t="s">
        <v>211</v>
      </c>
      <c r="D184" s="24">
        <v>10.7</v>
      </c>
      <c r="E184" s="22" t="s">
        <v>12</v>
      </c>
      <c r="F184"/>
      <c r="H184" s="4">
        <f>IF(G184=0,0,J184*G184)</f>
        <v>0</v>
      </c>
      <c r="I184" s="24">
        <v>9.1</v>
      </c>
      <c r="J184" s="24">
        <f>I184*1.1</f>
        <v>10.01</v>
      </c>
    </row>
    <row r="185" spans="1:10" ht="15" customHeight="1">
      <c r="A185" s="48"/>
      <c r="B185" s="27" t="s">
        <v>212</v>
      </c>
      <c r="C185" s="22" t="s">
        <v>213</v>
      </c>
      <c r="D185" s="24">
        <v>14.2</v>
      </c>
      <c r="E185" s="22" t="s">
        <v>12</v>
      </c>
      <c r="F185"/>
      <c r="H185" s="4">
        <f>IF(G185=0,0,J185*G185)</f>
        <v>0</v>
      </c>
      <c r="I185" s="24">
        <v>13.9</v>
      </c>
      <c r="J185" s="24">
        <f>I185*1.1</f>
        <v>15.290000000000001</v>
      </c>
    </row>
    <row r="186" spans="1:10" ht="15" customHeight="1">
      <c r="A186" s="48"/>
      <c r="B186" s="27" t="s">
        <v>214</v>
      </c>
      <c r="C186" s="22" t="s">
        <v>215</v>
      </c>
      <c r="D186" s="24">
        <v>29</v>
      </c>
      <c r="E186" s="22" t="s">
        <v>12</v>
      </c>
      <c r="F186" s="25"/>
      <c r="H186" s="4">
        <f>IF(G186=0,0,J186*G186)</f>
        <v>0</v>
      </c>
      <c r="I186" s="24">
        <v>26</v>
      </c>
      <c r="J186" s="24">
        <f>I186*1.1</f>
        <v>28.6</v>
      </c>
    </row>
    <row r="187" spans="1:6" ht="15" customHeight="1">
      <c r="A187"/>
      <c r="B187"/>
      <c r="C187"/>
      <c r="D187" s="24"/>
      <c r="E187"/>
      <c r="F187"/>
    </row>
    <row r="188" spans="1:6" ht="15" customHeight="1">
      <c r="A188"/>
      <c r="B188" s="49"/>
      <c r="C188" s="49"/>
      <c r="D188" s="24"/>
      <c r="E188" s="22"/>
      <c r="F188" s="25"/>
    </row>
    <row r="189" spans="1:6" ht="15" customHeight="1">
      <c r="A189" s="50" t="s">
        <v>216</v>
      </c>
      <c r="C189" s="20" t="s">
        <v>217</v>
      </c>
      <c r="D189" s="24"/>
      <c r="E189" s="22"/>
      <c r="F189" s="25"/>
    </row>
    <row r="190" spans="1:8" ht="15" customHeight="1">
      <c r="A190" s="50"/>
      <c r="B190" s="27" t="s">
        <v>218</v>
      </c>
      <c r="C190" s="22" t="s">
        <v>219</v>
      </c>
      <c r="D190" s="24">
        <v>7.9</v>
      </c>
      <c r="E190" s="22" t="s">
        <v>12</v>
      </c>
      <c r="F190" s="25"/>
      <c r="H190" s="4">
        <f>IF(G190=0,0,D190*G190)</f>
        <v>0</v>
      </c>
    </row>
    <row r="191" spans="1:8" ht="15" customHeight="1">
      <c r="A191" s="50"/>
      <c r="B191" s="27" t="s">
        <v>220</v>
      </c>
      <c r="C191" s="22" t="s">
        <v>221</v>
      </c>
      <c r="D191" s="24">
        <v>8.3</v>
      </c>
      <c r="E191" s="22" t="s">
        <v>12</v>
      </c>
      <c r="F191" s="25"/>
      <c r="H191" s="4">
        <f>IF(G191=0,0,D191*G191)</f>
        <v>0</v>
      </c>
    </row>
    <row r="192" spans="1:8" ht="15" customHeight="1">
      <c r="A192" s="50"/>
      <c r="B192" s="27" t="s">
        <v>222</v>
      </c>
      <c r="C192" s="22" t="s">
        <v>223</v>
      </c>
      <c r="D192" s="24">
        <v>7.9</v>
      </c>
      <c r="E192" s="22" t="s">
        <v>12</v>
      </c>
      <c r="F192"/>
      <c r="H192" s="4">
        <f>IF(G192=0,0,D192*G192)</f>
        <v>0</v>
      </c>
    </row>
    <row r="193" spans="1:8" ht="15" customHeight="1">
      <c r="A193" s="50"/>
      <c r="B193" s="27" t="s">
        <v>224</v>
      </c>
      <c r="C193" s="22" t="s">
        <v>225</v>
      </c>
      <c r="D193" s="24">
        <v>9.3</v>
      </c>
      <c r="E193" s="22" t="s">
        <v>12</v>
      </c>
      <c r="F193" s="25"/>
      <c r="H193" s="4">
        <f>IF(G193=0,0,D193*G193)</f>
        <v>0</v>
      </c>
    </row>
    <row r="194" spans="1:8" ht="15" customHeight="1">
      <c r="A194" s="50"/>
      <c r="B194" s="27" t="s">
        <v>226</v>
      </c>
      <c r="C194" s="22" t="s">
        <v>227</v>
      </c>
      <c r="D194" s="24">
        <v>13</v>
      </c>
      <c r="E194" s="22" t="s">
        <v>12</v>
      </c>
      <c r="F194" s="25"/>
      <c r="H194" s="4">
        <f>IF(G194=0,0,D194*G194)</f>
        <v>0</v>
      </c>
    </row>
    <row r="195" spans="1:254" ht="15" customHeight="1">
      <c r="A195" s="50"/>
      <c r="B195" s="23" t="s">
        <v>228</v>
      </c>
      <c r="C195" s="22" t="s">
        <v>229</v>
      </c>
      <c r="D195" s="24">
        <v>8.8</v>
      </c>
      <c r="E195" s="22" t="s">
        <v>12</v>
      </c>
      <c r="F195"/>
      <c r="H195" s="4">
        <f>IF(G195=0,0,D195*G195)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8" ht="15" customHeight="1">
      <c r="A196" s="50"/>
      <c r="B196" s="23" t="s">
        <v>230</v>
      </c>
      <c r="C196" s="22" t="s">
        <v>231</v>
      </c>
      <c r="D196" s="24">
        <v>8.5</v>
      </c>
      <c r="E196" s="22" t="s">
        <v>12</v>
      </c>
      <c r="F196" s="25" t="s">
        <v>13</v>
      </c>
      <c r="H196" s="4">
        <f>IF(G196=0,0,D196*G196)</f>
        <v>0</v>
      </c>
    </row>
    <row r="197" spans="1:8" ht="15" customHeight="1">
      <c r="A197" s="50"/>
      <c r="B197" s="23"/>
      <c r="C197" s="22" t="s">
        <v>232</v>
      </c>
      <c r="D197" s="24">
        <v>16.5</v>
      </c>
      <c r="E197" s="22" t="s">
        <v>12</v>
      </c>
      <c r="F197" s="25"/>
      <c r="H197" s="4">
        <f>IF(G197=0,0,D197*G197)</f>
        <v>0</v>
      </c>
    </row>
    <row r="198" spans="1:12" ht="12.75" customHeight="1">
      <c r="A198" s="50"/>
      <c r="B198" s="23" t="s">
        <v>233</v>
      </c>
      <c r="C198" s="22" t="s">
        <v>234</v>
      </c>
      <c r="D198" s="24">
        <v>7.9</v>
      </c>
      <c r="E198" s="22" t="s">
        <v>12</v>
      </c>
      <c r="F198"/>
      <c r="H198" s="4">
        <f>IF(G198=0,0,D198*G198)</f>
        <v>0</v>
      </c>
      <c r="I198" s="22"/>
      <c r="J198" s="24"/>
      <c r="K198" s="22"/>
      <c r="L198" s="25"/>
    </row>
    <row r="199" spans="1:5" ht="12.75" customHeight="1">
      <c r="A199" s="5"/>
      <c r="C199" s="32"/>
      <c r="D199" s="24"/>
      <c r="E199" s="22"/>
    </row>
    <row r="200" spans="1:5" ht="39" customHeight="1">
      <c r="A200" s="6" t="str">
        <f>A112</f>
        <v>Bestellliste 03/2023</v>
      </c>
      <c r="B200" s="6"/>
      <c r="C200" s="6"/>
      <c r="D200" s="24"/>
      <c r="E200" s="22"/>
    </row>
    <row r="201" spans="1:5" ht="12.75" customHeight="1">
      <c r="A201" s="7"/>
      <c r="D201" s="24"/>
      <c r="E201" s="22"/>
    </row>
    <row r="202" spans="4:5" ht="12.75" customHeight="1">
      <c r="D202" s="24"/>
      <c r="E202" s="22"/>
    </row>
    <row r="203" spans="4:5" ht="12.75" customHeight="1">
      <c r="D203" s="24"/>
      <c r="E203" s="22"/>
    </row>
    <row r="204" spans="2:6" ht="12.75" customHeight="1">
      <c r="B204" s="8"/>
      <c r="C204" s="12" t="s">
        <v>1</v>
      </c>
      <c r="D204" s="10" t="s">
        <v>2</v>
      </c>
      <c r="E204" s="10"/>
      <c r="F204" s="11" t="str">
        <f>F9</f>
        <v>Anmerkung</v>
      </c>
    </row>
    <row r="205" spans="3:6" ht="12.75" customHeight="1">
      <c r="C205" s="12"/>
      <c r="D205" s="13" t="s">
        <v>4</v>
      </c>
      <c r="E205" s="10"/>
      <c r="F205" s="9"/>
    </row>
    <row r="206" spans="3:5" ht="33.75" customHeight="1">
      <c r="C206" s="14" t="s">
        <v>5</v>
      </c>
      <c r="D206" s="24"/>
      <c r="E206" s="22"/>
    </row>
    <row r="207" spans="3:5" ht="31.5" customHeight="1">
      <c r="C207" s="15" t="s">
        <v>133</v>
      </c>
      <c r="D207" s="24"/>
      <c r="E207" s="22"/>
    </row>
    <row r="208" spans="3:5" ht="15" customHeight="1">
      <c r="C208" s="15"/>
      <c r="D208" s="24"/>
      <c r="E208" s="22"/>
    </row>
    <row r="209" spans="1:5" ht="14.25" customHeight="1">
      <c r="A209" s="50" t="s">
        <v>235</v>
      </c>
      <c r="B209" s="51"/>
      <c r="C209" s="20" t="s">
        <v>236</v>
      </c>
      <c r="D209" s="24"/>
      <c r="E209" s="22"/>
    </row>
    <row r="210" spans="1:8" ht="14.25" customHeight="1">
      <c r="A210" s="50"/>
      <c r="B210" s="23" t="s">
        <v>237</v>
      </c>
      <c r="C210" s="22" t="s">
        <v>238</v>
      </c>
      <c r="D210" s="24">
        <v>72.7</v>
      </c>
      <c r="E210" s="22" t="s">
        <v>12</v>
      </c>
      <c r="F210" s="25"/>
      <c r="H210" s="4">
        <f>IF(G210=0,0,D210*G210)</f>
        <v>0</v>
      </c>
    </row>
    <row r="211" spans="1:8" ht="14.25" customHeight="1">
      <c r="A211" s="50"/>
      <c r="B211" s="23" t="s">
        <v>239</v>
      </c>
      <c r="C211" s="22" t="s">
        <v>240</v>
      </c>
      <c r="D211" s="24">
        <v>117.8</v>
      </c>
      <c r="E211" s="22" t="s">
        <v>12</v>
      </c>
      <c r="F211" s="25" t="s">
        <v>13</v>
      </c>
      <c r="H211" s="4">
        <f>IF(G211=0,0,D211*G211)</f>
        <v>0</v>
      </c>
    </row>
    <row r="212" spans="1:5" ht="14.25" customHeight="1">
      <c r="A212" s="50"/>
      <c r="C212" s="15"/>
      <c r="D212" s="24"/>
      <c r="E212" s="22"/>
    </row>
    <row r="213" spans="1:8" ht="15" customHeight="1">
      <c r="A213" s="50"/>
      <c r="C213" s="20" t="s">
        <v>241</v>
      </c>
      <c r="D213" s="24"/>
      <c r="E213" s="22"/>
      <c r="F213" s="25"/>
      <c r="H213"/>
    </row>
    <row r="214" spans="1:8" ht="15" customHeight="1">
      <c r="A214" s="50"/>
      <c r="B214" s="23" t="s">
        <v>242</v>
      </c>
      <c r="C214" s="22" t="s">
        <v>243</v>
      </c>
      <c r="D214" s="24">
        <v>18.4</v>
      </c>
      <c r="E214" s="22" t="s">
        <v>12</v>
      </c>
      <c r="F214" s="25" t="s">
        <v>13</v>
      </c>
      <c r="H214" s="4">
        <f>IF(G214=0,0,D214*G214)</f>
        <v>0</v>
      </c>
    </row>
    <row r="215" spans="1:6" ht="15" customHeight="1">
      <c r="A215" s="50"/>
      <c r="C215" s="22"/>
      <c r="D215" s="24"/>
      <c r="E215" s="22"/>
      <c r="F215" s="25"/>
    </row>
    <row r="216" spans="1:10" ht="15" customHeight="1">
      <c r="A216" s="50"/>
      <c r="C216"/>
      <c r="D216"/>
      <c r="E216" s="22"/>
      <c r="F216" s="25"/>
      <c r="I216" s="20"/>
      <c r="J216" s="24"/>
    </row>
    <row r="217" spans="1:12" ht="15" customHeight="1">
      <c r="A217" s="50"/>
      <c r="C217" s="20" t="s">
        <v>244</v>
      </c>
      <c r="D217" s="24"/>
      <c r="E217" s="22"/>
      <c r="I217" s="22"/>
      <c r="J217" s="24"/>
      <c r="K217" s="22"/>
      <c r="L217" s="25"/>
    </row>
    <row r="218" spans="1:12" ht="15" customHeight="1">
      <c r="A218" s="50"/>
      <c r="B218" s="23" t="s">
        <v>245</v>
      </c>
      <c r="C218" s="22" t="s">
        <v>246</v>
      </c>
      <c r="D218" s="24">
        <v>14.3</v>
      </c>
      <c r="E218" s="22" t="s">
        <v>12</v>
      </c>
      <c r="F218" s="25" t="s">
        <v>102</v>
      </c>
      <c r="H218" s="4">
        <f>IF(G218=0,0,D218*G218)</f>
        <v>0</v>
      </c>
      <c r="I218" s="22"/>
      <c r="J218" s="24"/>
      <c r="K218" s="22"/>
      <c r="L218" s="25"/>
    </row>
    <row r="219" spans="1:12" ht="15" customHeight="1">
      <c r="A219" s="50"/>
      <c r="B219" s="23" t="s">
        <v>247</v>
      </c>
      <c r="C219" s="22" t="s">
        <v>248</v>
      </c>
      <c r="D219" s="24">
        <v>10.5</v>
      </c>
      <c r="E219" s="22" t="s">
        <v>12</v>
      </c>
      <c r="F219" s="25"/>
      <c r="H219" s="4">
        <f>IF(G219=0,0,D219*G219)</f>
        <v>0</v>
      </c>
      <c r="I219" s="22"/>
      <c r="J219" s="24"/>
      <c r="K219" s="22"/>
      <c r="L219" s="25"/>
    </row>
    <row r="220" spans="1:8" ht="15" customHeight="1">
      <c r="A220" s="50"/>
      <c r="B220" s="23" t="s">
        <v>249</v>
      </c>
      <c r="C220" s="22" t="s">
        <v>250</v>
      </c>
      <c r="D220" s="24">
        <v>7.8</v>
      </c>
      <c r="E220" s="22" t="s">
        <v>12</v>
      </c>
      <c r="F220" s="25" t="s">
        <v>13</v>
      </c>
      <c r="H220" s="4">
        <f>IF(G220=0,0,D220*G220)</f>
        <v>0</v>
      </c>
    </row>
    <row r="221" spans="1:5" ht="15" customHeight="1">
      <c r="A221" s="50"/>
      <c r="B221" s="52"/>
      <c r="C221" s="22"/>
      <c r="D221" s="24"/>
      <c r="E221" s="22"/>
    </row>
    <row r="222" spans="1:5" ht="15" customHeight="1">
      <c r="A222" s="50"/>
      <c r="B222" s="52"/>
      <c r="C222" s="22"/>
      <c r="D222" s="24"/>
      <c r="E222" s="22"/>
    </row>
    <row r="223" spans="1:5" ht="15" customHeight="1">
      <c r="A223" s="50"/>
      <c r="B223" s="52"/>
      <c r="C223" s="20" t="s">
        <v>251</v>
      </c>
      <c r="D223" s="24"/>
      <c r="E223" s="22"/>
    </row>
    <row r="224" spans="1:8" ht="15" customHeight="1">
      <c r="A224" s="50"/>
      <c r="B224" s="23" t="s">
        <v>252</v>
      </c>
      <c r="C224" s="22" t="s">
        <v>253</v>
      </c>
      <c r="D224" s="24">
        <v>12</v>
      </c>
      <c r="E224" s="22" t="s">
        <v>12</v>
      </c>
      <c r="F224" s="38"/>
      <c r="H224" s="4">
        <f>IF(G224=0,0,D224*G224)</f>
        <v>0</v>
      </c>
    </row>
    <row r="225" spans="1:8" ht="15" customHeight="1">
      <c r="A225" s="50"/>
      <c r="B225" s="23" t="s">
        <v>254</v>
      </c>
      <c r="C225" s="22" t="s">
        <v>255</v>
      </c>
      <c r="D225" s="24">
        <v>21</v>
      </c>
      <c r="E225" s="22" t="s">
        <v>12</v>
      </c>
      <c r="F225" s="38"/>
      <c r="H225" s="4">
        <f>IF(G225=0,0,D225*G225)</f>
        <v>0</v>
      </c>
    </row>
    <row r="226" spans="1:8" ht="15" customHeight="1">
      <c r="A226" s="50"/>
      <c r="B226" s="23" t="s">
        <v>256</v>
      </c>
      <c r="C226" s="22" t="s">
        <v>257</v>
      </c>
      <c r="D226" s="24">
        <v>19.8</v>
      </c>
      <c r="E226" s="22" t="s">
        <v>12</v>
      </c>
      <c r="F226" s="38"/>
      <c r="H226" s="4">
        <f>IF(G226=0,0,D226*G226)</f>
        <v>0</v>
      </c>
    </row>
    <row r="227" spans="1:5" ht="15" customHeight="1">
      <c r="A227" s="50"/>
      <c r="C227" s="22"/>
      <c r="D227" s="24"/>
      <c r="E227" s="22"/>
    </row>
    <row r="228" spans="1:5" ht="15" customHeight="1">
      <c r="A228" s="50"/>
      <c r="C228" s="20" t="s">
        <v>258</v>
      </c>
      <c r="D228" s="24"/>
      <c r="E228" s="22"/>
    </row>
    <row r="229" spans="1:8" ht="15" customHeight="1">
      <c r="A229" s="50"/>
      <c r="B229" s="23" t="s">
        <v>259</v>
      </c>
      <c r="C229" s="20" t="s">
        <v>260</v>
      </c>
      <c r="D229" s="24">
        <v>10.9</v>
      </c>
      <c r="E229" s="22" t="s">
        <v>12</v>
      </c>
      <c r="F229" s="25" t="s">
        <v>261</v>
      </c>
      <c r="H229" s="4">
        <f>IF(G229=0,0,D229*G229)</f>
        <v>0</v>
      </c>
    </row>
    <row r="230" spans="1:8" ht="15" customHeight="1">
      <c r="A230" s="50"/>
      <c r="B230" s="23" t="s">
        <v>262</v>
      </c>
      <c r="C230" s="20" t="s">
        <v>263</v>
      </c>
      <c r="D230" s="24">
        <v>10.9</v>
      </c>
      <c r="E230" s="22" t="s">
        <v>12</v>
      </c>
      <c r="F230" s="25" t="s">
        <v>261</v>
      </c>
      <c r="H230" s="4">
        <f>IF(G230=0,0,D230*G230)</f>
        <v>0</v>
      </c>
    </row>
    <row r="231" spans="1:8" ht="15" customHeight="1">
      <c r="A231" s="50"/>
      <c r="B231" s="53" t="s">
        <v>264</v>
      </c>
      <c r="C231" s="20" t="s">
        <v>265</v>
      </c>
      <c r="D231" s="24">
        <v>8.1</v>
      </c>
      <c r="E231" s="22" t="s">
        <v>12</v>
      </c>
      <c r="F231" s="25"/>
      <c r="H231" s="4">
        <f>IF(G231=0,0,D231*G231)</f>
        <v>0</v>
      </c>
    </row>
    <row r="232" spans="1:8" ht="15" customHeight="1">
      <c r="A232" s="50"/>
      <c r="B232" s="23" t="s">
        <v>266</v>
      </c>
      <c r="C232" s="22" t="s">
        <v>267</v>
      </c>
      <c r="D232" s="24">
        <v>7.8</v>
      </c>
      <c r="E232" s="22" t="s">
        <v>12</v>
      </c>
      <c r="F232" s="25" t="s">
        <v>13</v>
      </c>
      <c r="H232" s="4">
        <f>IF(G232=0,0,D232*G232)</f>
        <v>0</v>
      </c>
    </row>
    <row r="233" spans="1:8" ht="15" customHeight="1">
      <c r="A233" s="50"/>
      <c r="B233" s="23" t="s">
        <v>268</v>
      </c>
      <c r="C233" s="22" t="s">
        <v>269</v>
      </c>
      <c r="D233" s="24">
        <v>13.3</v>
      </c>
      <c r="E233" s="22" t="s">
        <v>12</v>
      </c>
      <c r="F233" s="25" t="s">
        <v>102</v>
      </c>
      <c r="H233" s="4">
        <f>IF(G233=0,0,D233*G233)</f>
        <v>0</v>
      </c>
    </row>
    <row r="234" spans="1:8" ht="15" customHeight="1">
      <c r="A234" s="50"/>
      <c r="B234" s="23" t="s">
        <v>270</v>
      </c>
      <c r="C234" s="22" t="s">
        <v>271</v>
      </c>
      <c r="D234" s="24">
        <v>11.8</v>
      </c>
      <c r="E234" s="22" t="s">
        <v>12</v>
      </c>
      <c r="F234" s="25"/>
      <c r="H234" s="4">
        <f>IF(G234=0,0,D234*G234)</f>
        <v>0</v>
      </c>
    </row>
    <row r="235" spans="1:8" ht="15" customHeight="1">
      <c r="A235" s="50"/>
      <c r="B235" s="23" t="s">
        <v>272</v>
      </c>
      <c r="C235" s="22" t="s">
        <v>273</v>
      </c>
      <c r="D235" s="24">
        <v>15.6</v>
      </c>
      <c r="E235" s="22" t="s">
        <v>12</v>
      </c>
      <c r="F235" s="38"/>
      <c r="G235" s="54"/>
      <c r="H235" s="4">
        <f>IF(G235=0,0,D235*G235)</f>
        <v>0</v>
      </c>
    </row>
    <row r="236" spans="1:5" ht="15" customHeight="1">
      <c r="A236" s="50"/>
      <c r="C236" s="22"/>
      <c r="D236" s="24"/>
      <c r="E236" s="22"/>
    </row>
    <row r="237" spans="1:5" ht="15" customHeight="1">
      <c r="A237" s="50"/>
      <c r="C237" s="20" t="s">
        <v>274</v>
      </c>
      <c r="D237" s="24"/>
      <c r="E237" s="22"/>
    </row>
    <row r="238" spans="1:8" ht="15" customHeight="1">
      <c r="A238" s="50"/>
      <c r="B238" s="23" t="s">
        <v>275</v>
      </c>
      <c r="C238" s="22" t="s">
        <v>276</v>
      </c>
      <c r="D238" s="24">
        <v>7.5</v>
      </c>
      <c r="E238" s="22" t="s">
        <v>12</v>
      </c>
      <c r="F238" s="25" t="s">
        <v>13</v>
      </c>
      <c r="H238" s="4">
        <f>IF(G238=0,0,D238*G238)</f>
        <v>0</v>
      </c>
    </row>
    <row r="239" spans="1:8" ht="15" customHeight="1">
      <c r="A239" s="50"/>
      <c r="B239" s="23" t="s">
        <v>277</v>
      </c>
      <c r="C239" s="22" t="s">
        <v>278</v>
      </c>
      <c r="D239" s="24">
        <v>13.5</v>
      </c>
      <c r="E239" s="22" t="s">
        <v>12</v>
      </c>
      <c r="F239" s="25" t="s">
        <v>13</v>
      </c>
      <c r="H239" s="4">
        <f>IF(G239=0,0,D239*G239)</f>
        <v>0</v>
      </c>
    </row>
    <row r="240" spans="1:8" ht="15" customHeight="1">
      <c r="A240" s="50"/>
      <c r="B240" s="23" t="s">
        <v>279</v>
      </c>
      <c r="C240" s="22" t="s">
        <v>280</v>
      </c>
      <c r="D240" s="24">
        <v>6.7</v>
      </c>
      <c r="E240" s="22" t="s">
        <v>12</v>
      </c>
      <c r="F240" s="25" t="s">
        <v>13</v>
      </c>
      <c r="H240" s="4">
        <f>IF(G240=0,0,D240*G240)</f>
        <v>0</v>
      </c>
    </row>
    <row r="241" spans="1:5" ht="15" customHeight="1">
      <c r="A241" s="50"/>
      <c r="C241" s="22"/>
      <c r="D241" s="24"/>
      <c r="E241" s="22"/>
    </row>
    <row r="242" spans="1:5" ht="15" customHeight="1">
      <c r="A242" s="50"/>
      <c r="C242" s="20" t="s">
        <v>281</v>
      </c>
      <c r="D242" s="24"/>
      <c r="E242" s="22"/>
    </row>
    <row r="243" spans="1:8" ht="15" customHeight="1">
      <c r="A243" s="50"/>
      <c r="B243" s="23" t="s">
        <v>282</v>
      </c>
      <c r="C243" s="22" t="s">
        <v>283</v>
      </c>
      <c r="D243" s="24">
        <v>7.2</v>
      </c>
      <c r="E243" s="22" t="s">
        <v>12</v>
      </c>
      <c r="F243" s="25"/>
      <c r="H243" s="4">
        <f>IF(G243=0,0,D243*G243)</f>
        <v>0</v>
      </c>
    </row>
    <row r="244" spans="1:8" ht="15" customHeight="1">
      <c r="A244" s="50"/>
      <c r="B244" s="23" t="s">
        <v>284</v>
      </c>
      <c r="C244" s="22" t="s">
        <v>285</v>
      </c>
      <c r="D244" s="24">
        <v>10.7</v>
      </c>
      <c r="E244" s="22" t="s">
        <v>12</v>
      </c>
      <c r="F244"/>
      <c r="H244" s="4">
        <f>IF(G244=0,0,D244*G244)</f>
        <v>0</v>
      </c>
    </row>
    <row r="245" spans="1:6" ht="15" customHeight="1">
      <c r="A245" s="50"/>
      <c r="B245"/>
      <c r="C245"/>
      <c r="D245"/>
      <c r="E245"/>
      <c r="F245"/>
    </row>
    <row r="246" spans="1:6" ht="15" customHeight="1">
      <c r="A246" s="50"/>
      <c r="B246"/>
      <c r="C246"/>
      <c r="D246"/>
      <c r="E246"/>
      <c r="F246"/>
    </row>
    <row r="247" spans="1:5" ht="31.5" customHeight="1">
      <c r="A247"/>
      <c r="B247" s="23"/>
      <c r="C247" s="22"/>
      <c r="D247" s="24"/>
      <c r="E247" s="22"/>
    </row>
    <row r="248" spans="1:5" ht="15" customHeight="1">
      <c r="A248" s="55" t="s">
        <v>286</v>
      </c>
      <c r="B248" s="23"/>
      <c r="C248" s="20" t="s">
        <v>287</v>
      </c>
      <c r="D248" s="24"/>
      <c r="E248" s="22"/>
    </row>
    <row r="249" spans="1:8" ht="15" customHeight="1">
      <c r="A249" s="55"/>
      <c r="B249" s="23" t="s">
        <v>288</v>
      </c>
      <c r="C249" s="22" t="s">
        <v>289</v>
      </c>
      <c r="D249" s="24">
        <v>7.8</v>
      </c>
      <c r="E249" s="22" t="s">
        <v>12</v>
      </c>
      <c r="F249" s="25" t="s">
        <v>13</v>
      </c>
      <c r="H249" s="4">
        <f>IF(G249=0,0,D249*G249)</f>
        <v>0</v>
      </c>
    </row>
    <row r="250" spans="1:8" ht="15" customHeight="1">
      <c r="A250" s="55"/>
      <c r="B250" s="23" t="s">
        <v>290</v>
      </c>
      <c r="C250" s="22" t="s">
        <v>291</v>
      </c>
      <c r="D250" s="24">
        <v>11.9</v>
      </c>
      <c r="E250" s="22" t="s">
        <v>12</v>
      </c>
      <c r="F250" s="25" t="s">
        <v>13</v>
      </c>
      <c r="H250" s="4">
        <f>IF(G250=0,0,D250*G250)</f>
        <v>0</v>
      </c>
    </row>
    <row r="251" spans="1:8" ht="15" customHeight="1">
      <c r="A251" s="55"/>
      <c r="B251" s="23" t="s">
        <v>292</v>
      </c>
      <c r="C251" s="22" t="s">
        <v>293</v>
      </c>
      <c r="D251" s="24">
        <v>11.9</v>
      </c>
      <c r="E251" s="22" t="s">
        <v>12</v>
      </c>
      <c r="F251" s="25" t="s">
        <v>13</v>
      </c>
      <c r="H251" s="4">
        <f>IF(G251=0,0,D251*G251)</f>
        <v>0</v>
      </c>
    </row>
    <row r="252" spans="1:8" ht="15" customHeight="1">
      <c r="A252" s="55"/>
      <c r="B252" s="23" t="s">
        <v>294</v>
      </c>
      <c r="C252" s="22" t="s">
        <v>295</v>
      </c>
      <c r="D252" s="24">
        <v>13.7</v>
      </c>
      <c r="E252" s="22" t="s">
        <v>12</v>
      </c>
      <c r="F252" s="25" t="s">
        <v>13</v>
      </c>
      <c r="H252" s="4">
        <f>IF(G252=0,0,D252*G252)</f>
        <v>0</v>
      </c>
    </row>
    <row r="253" spans="3:5" ht="34.5" customHeight="1">
      <c r="C253" s="22"/>
      <c r="D253" s="24"/>
      <c r="E253" s="22"/>
    </row>
    <row r="254" spans="1:5" ht="31.5" customHeight="1">
      <c r="A254" s="6" t="str">
        <f>A112</f>
        <v>Bestellliste 03/2023</v>
      </c>
      <c r="B254" s="6"/>
      <c r="C254" s="6"/>
      <c r="E254" s="32"/>
    </row>
    <row r="255" spans="1:5" ht="15" customHeight="1">
      <c r="A255" s="7"/>
      <c r="C255" s="32"/>
      <c r="D255" s="33"/>
      <c r="E255" s="32"/>
    </row>
    <row r="257" spans="1:8" s="56" customFormat="1" ht="15" customHeight="1">
      <c r="A257" s="1"/>
      <c r="B257" s="2"/>
      <c r="C257" s="1"/>
      <c r="D257" s="1"/>
      <c r="E257" s="1"/>
      <c r="G257" s="3"/>
      <c r="H257" s="4"/>
    </row>
    <row r="259" spans="3:5" ht="12.75" customHeight="1">
      <c r="C259" s="32"/>
      <c r="D259" s="33"/>
      <c r="E259" s="32"/>
    </row>
    <row r="260" spans="3:6" ht="12.75" customHeight="1">
      <c r="C260" s="12" t="s">
        <v>1</v>
      </c>
      <c r="D260" s="10" t="s">
        <v>2</v>
      </c>
      <c r="E260" s="10"/>
      <c r="F260" s="11" t="str">
        <f>F9</f>
        <v>Anmerkung</v>
      </c>
    </row>
    <row r="261" spans="1:6" ht="33" customHeight="1">
      <c r="A261"/>
      <c r="C261" s="12"/>
      <c r="D261" s="13" t="s">
        <v>4</v>
      </c>
      <c r="E261" s="13"/>
      <c r="F261" s="9"/>
    </row>
    <row r="262" ht="12.75" customHeight="1">
      <c r="A262" s="57" t="s">
        <v>296</v>
      </c>
    </row>
    <row r="263" spans="1:3" ht="33" customHeight="1">
      <c r="A263" s="57" t="s">
        <v>296</v>
      </c>
      <c r="C263" s="14" t="s">
        <v>297</v>
      </c>
    </row>
    <row r="264" ht="21" customHeight="1">
      <c r="A264" s="57" t="s">
        <v>296</v>
      </c>
    </row>
    <row r="265" spans="1:5" ht="12.75" customHeight="1">
      <c r="A265" s="57" t="s">
        <v>296</v>
      </c>
      <c r="C265" s="20" t="s">
        <v>298</v>
      </c>
      <c r="D265" s="24"/>
      <c r="E265" s="22"/>
    </row>
    <row r="266" spans="1:8" ht="12.75" customHeight="1">
      <c r="A266" s="57" t="s">
        <v>296</v>
      </c>
      <c r="B266" s="23" t="s">
        <v>299</v>
      </c>
      <c r="C266" s="22" t="s">
        <v>300</v>
      </c>
      <c r="D266" s="24">
        <v>4.8</v>
      </c>
      <c r="E266" s="22" t="s">
        <v>12</v>
      </c>
      <c r="H266" s="4">
        <f>IF(G266=0,0,D266*G266)</f>
        <v>0</v>
      </c>
    </row>
    <row r="267" spans="1:8" ht="12.75" customHeight="1">
      <c r="A267" s="57" t="s">
        <v>296</v>
      </c>
      <c r="B267" s="23" t="s">
        <v>301</v>
      </c>
      <c r="C267" s="22" t="s">
        <v>302</v>
      </c>
      <c r="D267" s="24">
        <v>6.6</v>
      </c>
      <c r="E267" s="22" t="s">
        <v>12</v>
      </c>
      <c r="H267" s="4">
        <f>IF(G267=0,0,D267*G267)</f>
        <v>0</v>
      </c>
    </row>
    <row r="268" spans="1:8" ht="12.75" customHeight="1">
      <c r="A268" s="57" t="s">
        <v>296</v>
      </c>
      <c r="B268" s="23" t="s">
        <v>303</v>
      </c>
      <c r="C268" s="22" t="s">
        <v>304</v>
      </c>
      <c r="D268" s="24">
        <v>12</v>
      </c>
      <c r="E268" s="22" t="s">
        <v>12</v>
      </c>
      <c r="H268" s="4">
        <f>IF(G268=0,0,D268*G268)</f>
        <v>0</v>
      </c>
    </row>
    <row r="269" spans="1:5" ht="12.75" customHeight="1">
      <c r="A269" s="57" t="s">
        <v>296</v>
      </c>
      <c r="C269" s="22"/>
      <c r="D269" s="24"/>
      <c r="E269" s="22"/>
    </row>
    <row r="270" spans="1:8" ht="18" customHeight="1">
      <c r="A270" s="57" t="s">
        <v>296</v>
      </c>
      <c r="B270" s="23" t="s">
        <v>305</v>
      </c>
      <c r="C270" s="22" t="s">
        <v>306</v>
      </c>
      <c r="D270" s="24">
        <v>5.7</v>
      </c>
      <c r="E270" s="22" t="s">
        <v>12</v>
      </c>
      <c r="H270" s="4">
        <f>IF(G270=0,0,D270*G270)</f>
        <v>0</v>
      </c>
    </row>
    <row r="271" spans="1:8" ht="15" customHeight="1">
      <c r="A271" s="57" t="s">
        <v>296</v>
      </c>
      <c r="B271" s="23" t="s">
        <v>307</v>
      </c>
      <c r="C271" s="22" t="s">
        <v>308</v>
      </c>
      <c r="D271" s="24">
        <v>8.4</v>
      </c>
      <c r="E271" s="22" t="s">
        <v>12</v>
      </c>
      <c r="H271" s="4">
        <f>IF(G271=0,0,D271*G271)</f>
        <v>0</v>
      </c>
    </row>
    <row r="272" spans="1:8" ht="15" customHeight="1">
      <c r="A272" s="57" t="s">
        <v>296</v>
      </c>
      <c r="B272" s="23" t="s">
        <v>309</v>
      </c>
      <c r="C272" s="22" t="s">
        <v>310</v>
      </c>
      <c r="D272" s="24">
        <v>15.9</v>
      </c>
      <c r="E272" s="22" t="s">
        <v>12</v>
      </c>
      <c r="H272" s="4">
        <f>IF(G272=0,0,D272*G272)</f>
        <v>0</v>
      </c>
    </row>
    <row r="273" spans="1:5" ht="15" customHeight="1">
      <c r="A273" s="57" t="s">
        <v>296</v>
      </c>
      <c r="C273" s="22"/>
      <c r="D273" s="24"/>
      <c r="E273" s="22"/>
    </row>
    <row r="274" spans="1:8" ht="15" customHeight="1">
      <c r="A274" s="57" t="s">
        <v>296</v>
      </c>
      <c r="B274" s="23" t="s">
        <v>311</v>
      </c>
      <c r="C274" s="22" t="s">
        <v>312</v>
      </c>
      <c r="D274" s="24">
        <v>6</v>
      </c>
      <c r="E274" s="22" t="s">
        <v>12</v>
      </c>
      <c r="H274" s="4">
        <f>IF(G274=0,0,D274*G274)</f>
        <v>0</v>
      </c>
    </row>
    <row r="275" spans="1:8" ht="15" customHeight="1">
      <c r="A275" s="57" t="s">
        <v>296</v>
      </c>
      <c r="B275" s="23" t="s">
        <v>313</v>
      </c>
      <c r="C275" s="22" t="s">
        <v>314</v>
      </c>
      <c r="D275" s="24">
        <v>9</v>
      </c>
      <c r="E275" s="22" t="s">
        <v>12</v>
      </c>
      <c r="H275" s="4">
        <f>IF(G275=0,0,D275*G275)</f>
        <v>0</v>
      </c>
    </row>
    <row r="276" spans="1:8" ht="15" customHeight="1">
      <c r="A276" s="57" t="s">
        <v>296</v>
      </c>
      <c r="B276" s="23" t="s">
        <v>315</v>
      </c>
      <c r="C276" s="22" t="s">
        <v>316</v>
      </c>
      <c r="D276" s="24">
        <v>17.4</v>
      </c>
      <c r="E276" s="22" t="s">
        <v>12</v>
      </c>
      <c r="H276" s="4">
        <f>IF(G276=0,0,D276*G276)</f>
        <v>0</v>
      </c>
    </row>
    <row r="277" spans="1:5" ht="15" customHeight="1">
      <c r="A277" s="57" t="s">
        <v>296</v>
      </c>
      <c r="C277" s="22"/>
      <c r="D277" s="24"/>
      <c r="E277" s="22"/>
    </row>
    <row r="278" spans="1:8" ht="15" customHeight="1">
      <c r="A278" s="57" t="s">
        <v>296</v>
      </c>
      <c r="B278" s="23" t="s">
        <v>317</v>
      </c>
      <c r="C278" s="22" t="s">
        <v>318</v>
      </c>
      <c r="D278" s="24">
        <v>6</v>
      </c>
      <c r="E278" s="22" t="s">
        <v>12</v>
      </c>
      <c r="H278" s="4">
        <f>IF(G278=0,0,D278*G278)</f>
        <v>0</v>
      </c>
    </row>
    <row r="279" spans="1:8" ht="15" customHeight="1">
      <c r="A279" s="57" t="s">
        <v>296</v>
      </c>
      <c r="B279" s="23" t="s">
        <v>319</v>
      </c>
      <c r="C279" s="22" t="s">
        <v>320</v>
      </c>
      <c r="D279" s="24">
        <v>9</v>
      </c>
      <c r="E279" s="22" t="s">
        <v>12</v>
      </c>
      <c r="H279" s="4">
        <f>IF(G279=0,0,D279*G279)</f>
        <v>0</v>
      </c>
    </row>
    <row r="280" spans="1:8" ht="15" customHeight="1">
      <c r="A280" s="57" t="s">
        <v>296</v>
      </c>
      <c r="B280" s="23" t="s">
        <v>321</v>
      </c>
      <c r="C280" s="22" t="s">
        <v>322</v>
      </c>
      <c r="D280" s="24">
        <v>17.4</v>
      </c>
      <c r="E280" s="22" t="s">
        <v>12</v>
      </c>
      <c r="H280" s="4">
        <f>IF(G280=0,0,D280*G280)</f>
        <v>0</v>
      </c>
    </row>
    <row r="281" spans="1:5" ht="15" customHeight="1">
      <c r="A281" s="58"/>
      <c r="C281" s="22"/>
      <c r="D281" s="24"/>
      <c r="E281" s="22"/>
    </row>
    <row r="282" spans="1:5" ht="15" customHeight="1">
      <c r="A282" s="39" t="s">
        <v>286</v>
      </c>
      <c r="C282" s="22"/>
      <c r="D282" s="24"/>
      <c r="E282" s="22"/>
    </row>
    <row r="283" spans="1:5" ht="15" customHeight="1">
      <c r="A283" s="39"/>
      <c r="C283" s="20" t="s">
        <v>323</v>
      </c>
      <c r="D283" s="24"/>
      <c r="E283" s="22"/>
    </row>
    <row r="284" spans="1:8" ht="15" customHeight="1">
      <c r="A284" s="39"/>
      <c r="B284" s="23" t="s">
        <v>324</v>
      </c>
      <c r="C284" s="22" t="s">
        <v>325</v>
      </c>
      <c r="D284" s="24">
        <v>18.9</v>
      </c>
      <c r="E284" s="22" t="s">
        <v>12</v>
      </c>
      <c r="H284" s="4">
        <f>IF(G284=0,0,D284*G284)</f>
        <v>0</v>
      </c>
    </row>
    <row r="285" spans="1:8" ht="15" customHeight="1">
      <c r="A285" s="39"/>
      <c r="B285" s="23" t="s">
        <v>326</v>
      </c>
      <c r="C285" s="22" t="s">
        <v>327</v>
      </c>
      <c r="D285" s="24">
        <v>34.8</v>
      </c>
      <c r="E285" s="22" t="s">
        <v>12</v>
      </c>
      <c r="H285" s="4">
        <f>IF(G285=0,0,D285*G285)</f>
        <v>0</v>
      </c>
    </row>
    <row r="286" spans="1:8" ht="15" customHeight="1">
      <c r="A286" s="39"/>
      <c r="B286" s="23" t="s">
        <v>328</v>
      </c>
      <c r="C286" s="22" t="s">
        <v>329</v>
      </c>
      <c r="D286" s="24">
        <v>21.6</v>
      </c>
      <c r="E286" s="22" t="s">
        <v>12</v>
      </c>
      <c r="H286" s="4">
        <f>IF(G286=0,0,D286*G286)</f>
        <v>0</v>
      </c>
    </row>
    <row r="287" spans="1:5" ht="15" customHeight="1">
      <c r="A287" s="39"/>
      <c r="C287" s="22"/>
      <c r="D287" s="24"/>
      <c r="E287" s="22"/>
    </row>
    <row r="288" spans="2:5" ht="15" customHeight="1">
      <c r="B288" s="8"/>
      <c r="C288" s="22"/>
      <c r="D288" s="24"/>
      <c r="E288" s="22"/>
    </row>
    <row r="289" spans="1:5" ht="34.5" customHeight="1">
      <c r="A289"/>
      <c r="C289" s="59"/>
      <c r="D289" s="60"/>
      <c r="E289" s="59"/>
    </row>
    <row r="290" spans="1:3" ht="27" customHeight="1">
      <c r="A290" s="61" t="s">
        <v>330</v>
      </c>
      <c r="C290" s="14" t="s">
        <v>331</v>
      </c>
    </row>
    <row r="291" ht="15" customHeight="1">
      <c r="A291" s="61"/>
    </row>
    <row r="292" spans="1:3" ht="15" customHeight="1">
      <c r="A292" s="61"/>
      <c r="C292" s="20" t="s">
        <v>332</v>
      </c>
    </row>
    <row r="293" spans="1:8" ht="15" customHeight="1">
      <c r="A293" s="61"/>
      <c r="B293" s="23" t="s">
        <v>333</v>
      </c>
      <c r="C293" s="22" t="s">
        <v>334</v>
      </c>
      <c r="D293" s="24">
        <v>23.2</v>
      </c>
      <c r="E293" s="22" t="s">
        <v>12</v>
      </c>
      <c r="F293" s="62"/>
      <c r="H293" s="4">
        <f>IF(G293=0,0,D293*G293)</f>
        <v>0</v>
      </c>
    </row>
    <row r="294" spans="1:8" ht="15" customHeight="1">
      <c r="A294" s="61"/>
      <c r="B294" s="23" t="s">
        <v>335</v>
      </c>
      <c r="C294" s="22" t="s">
        <v>336</v>
      </c>
      <c r="D294" s="24">
        <v>12</v>
      </c>
      <c r="E294" s="22" t="s">
        <v>12</v>
      </c>
      <c r="F294" s="62"/>
      <c r="H294" s="4">
        <f>IF(G294=0,0,D294*G294)</f>
        <v>0</v>
      </c>
    </row>
    <row r="295" spans="1:8" ht="15" customHeight="1">
      <c r="A295" s="61"/>
      <c r="B295" s="23" t="s">
        <v>337</v>
      </c>
      <c r="C295" s="22" t="s">
        <v>338</v>
      </c>
      <c r="D295" s="24">
        <v>17.4</v>
      </c>
      <c r="E295" s="22" t="s">
        <v>12</v>
      </c>
      <c r="F295" s="62" t="s">
        <v>13</v>
      </c>
      <c r="H295" s="4">
        <f>IF(G295=0,0,D295*G295)</f>
        <v>0</v>
      </c>
    </row>
    <row r="296" spans="1:8" ht="15" customHeight="1">
      <c r="A296" s="61"/>
      <c r="B296" s="23" t="s">
        <v>339</v>
      </c>
      <c r="C296" s="22" t="s">
        <v>340</v>
      </c>
      <c r="D296" s="24">
        <v>22.8</v>
      </c>
      <c r="E296" s="22" t="s">
        <v>12</v>
      </c>
      <c r="F296" s="62" t="s">
        <v>13</v>
      </c>
      <c r="H296" s="4">
        <f>IF(G296=0,0,D296*G296)</f>
        <v>0</v>
      </c>
    </row>
    <row r="297" spans="1:8" ht="15" customHeight="1">
      <c r="A297" s="61"/>
      <c r="B297" s="23" t="s">
        <v>341</v>
      </c>
      <c r="C297" s="22" t="s">
        <v>342</v>
      </c>
      <c r="D297" s="24">
        <v>50.9</v>
      </c>
      <c r="E297" s="22" t="s">
        <v>12</v>
      </c>
      <c r="F297" s="62"/>
      <c r="H297" s="4">
        <f>IF(G297=0,0,D297*G297)</f>
        <v>0</v>
      </c>
    </row>
    <row r="298" spans="1:8" ht="15" customHeight="1">
      <c r="A298" s="61"/>
      <c r="B298" s="23" t="s">
        <v>343</v>
      </c>
      <c r="C298" s="22" t="s">
        <v>344</v>
      </c>
      <c r="D298" s="24">
        <v>54.9</v>
      </c>
      <c r="E298" s="22" t="s">
        <v>12</v>
      </c>
      <c r="F298" s="62"/>
      <c r="H298" s="4">
        <f>IF(G298=0,0,D298*G298)</f>
        <v>0</v>
      </c>
    </row>
    <row r="299" spans="1:5" ht="30" customHeight="1">
      <c r="A299" s="58"/>
      <c r="C299" s="22"/>
      <c r="D299" s="24"/>
      <c r="E299" s="22"/>
    </row>
    <row r="300" spans="1:5" ht="30" customHeight="1">
      <c r="A300" s="39" t="s">
        <v>345</v>
      </c>
      <c r="C300" s="22"/>
      <c r="D300" s="24"/>
      <c r="E300" s="22"/>
    </row>
    <row r="301" spans="1:5" ht="30" customHeight="1">
      <c r="A301" s="39"/>
      <c r="C301" s="14" t="s">
        <v>346</v>
      </c>
      <c r="D301" s="24"/>
      <c r="E301" s="22"/>
    </row>
    <row r="302" spans="1:5" ht="15" customHeight="1">
      <c r="A302" s="39"/>
      <c r="C302" s="14"/>
      <c r="D302" s="24"/>
      <c r="E302" s="22"/>
    </row>
    <row r="303" spans="1:5" ht="15" customHeight="1">
      <c r="A303" s="39"/>
      <c r="C303" s="20" t="s">
        <v>347</v>
      </c>
      <c r="D303" s="24"/>
      <c r="E303" s="22"/>
    </row>
    <row r="304" spans="1:8" ht="15" customHeight="1">
      <c r="A304" s="39"/>
      <c r="B304" s="23" t="s">
        <v>348</v>
      </c>
      <c r="C304" s="22" t="s">
        <v>349</v>
      </c>
      <c r="D304" s="24">
        <v>4.7</v>
      </c>
      <c r="E304" s="22" t="s">
        <v>12</v>
      </c>
      <c r="F304" s="62" t="s">
        <v>261</v>
      </c>
      <c r="H304" s="4">
        <f>IF(G304=0,0,D304*G304)</f>
        <v>0</v>
      </c>
    </row>
    <row r="305" spans="3:5" ht="34.5" customHeight="1">
      <c r="C305" s="22"/>
      <c r="D305" s="24"/>
      <c r="E305" s="22"/>
    </row>
    <row r="306" spans="1:5" ht="33" customHeight="1">
      <c r="A306" s="6" t="str">
        <f>A254</f>
        <v>Bestellliste 03/2023</v>
      </c>
      <c r="B306" s="6"/>
      <c r="C306" s="6"/>
      <c r="E306" s="32"/>
    </row>
    <row r="307" spans="1:5" ht="15" customHeight="1">
      <c r="A307" s="7"/>
      <c r="C307" s="32"/>
      <c r="D307" s="33"/>
      <c r="E307" s="32"/>
    </row>
    <row r="309" ht="12.75" customHeight="1"/>
    <row r="310" spans="3:6" ht="12.75" customHeight="1">
      <c r="C310" s="12" t="s">
        <v>1</v>
      </c>
      <c r="D310" s="10" t="s">
        <v>2</v>
      </c>
      <c r="E310" s="10"/>
      <c r="F310" s="11" t="str">
        <f>F9</f>
        <v>Anmerkung</v>
      </c>
    </row>
    <row r="311" spans="1:6" ht="30" customHeight="1">
      <c r="A311"/>
      <c r="B311" s="51"/>
      <c r="C311" s="12"/>
      <c r="D311" s="13" t="s">
        <v>4</v>
      </c>
      <c r="E311" s="13"/>
      <c r="F311" s="9"/>
    </row>
    <row r="312" spans="1:2" ht="19.5" customHeight="1">
      <c r="A312"/>
      <c r="B312" s="51"/>
    </row>
    <row r="313" spans="1:5" ht="28.5" customHeight="1">
      <c r="A313" s="39" t="s">
        <v>350</v>
      </c>
      <c r="B313" s="51"/>
      <c r="C313" s="32"/>
      <c r="D313" s="33"/>
      <c r="E313" s="32"/>
    </row>
    <row r="314" spans="1:3" ht="36" customHeight="1">
      <c r="A314" s="39"/>
      <c r="C314" s="14" t="s">
        <v>351</v>
      </c>
    </row>
    <row r="315" spans="1:6" ht="15" customHeight="1">
      <c r="A315" s="39"/>
      <c r="C315"/>
      <c r="D315"/>
      <c r="E315" s="32"/>
      <c r="F315"/>
    </row>
    <row r="316" spans="1:6" ht="15" customHeight="1">
      <c r="A316" s="39"/>
      <c r="B316" s="23" t="s">
        <v>352</v>
      </c>
      <c r="C316" s="20" t="s">
        <v>353</v>
      </c>
      <c r="D316" s="33"/>
      <c r="E316" s="22"/>
      <c r="F316" s="62"/>
    </row>
    <row r="317" spans="1:8" ht="12.75" customHeight="1">
      <c r="A317" s="39"/>
      <c r="B317" s="23" t="s">
        <v>354</v>
      </c>
      <c r="C317" s="22" t="s">
        <v>355</v>
      </c>
      <c r="D317" s="24">
        <v>10.9</v>
      </c>
      <c r="E317" s="22" t="s">
        <v>12</v>
      </c>
      <c r="F317" s="62" t="s">
        <v>356</v>
      </c>
      <c r="H317" s="4">
        <f>IF(G317=0,0,D317*G317)</f>
        <v>0</v>
      </c>
    </row>
    <row r="318" spans="1:6" ht="12.75" customHeight="1">
      <c r="A318" s="39"/>
      <c r="C318"/>
      <c r="D318"/>
      <c r="E318"/>
      <c r="F318" s="62"/>
    </row>
    <row r="319" spans="1:6" ht="12.75" customHeight="1">
      <c r="A319" s="39"/>
      <c r="C319" s="20" t="s">
        <v>357</v>
      </c>
      <c r="D319" s="24"/>
      <c r="E319"/>
      <c r="F319"/>
    </row>
    <row r="320" spans="1:8" ht="12.75" customHeight="1">
      <c r="A320" s="39"/>
      <c r="B320" s="27" t="s">
        <v>358</v>
      </c>
      <c r="C320" s="22" t="s">
        <v>359</v>
      </c>
      <c r="D320" s="24">
        <v>49.9</v>
      </c>
      <c r="E320" s="22" t="s">
        <v>12</v>
      </c>
      <c r="F320" s="62" t="s">
        <v>356</v>
      </c>
      <c r="H320" s="4">
        <f>IF(G320=0,0,D320*G320)</f>
        <v>0</v>
      </c>
    </row>
    <row r="321" spans="1:5" ht="12.75" customHeight="1">
      <c r="A321" s="39"/>
      <c r="C321" s="22"/>
      <c r="D321" s="63"/>
      <c r="E321" s="22"/>
    </row>
    <row r="322" spans="1:8" ht="27.75" customHeight="1">
      <c r="A322" s="39"/>
      <c r="C322" s="14" t="s">
        <v>360</v>
      </c>
      <c r="D322" s="63"/>
      <c r="E322" s="22"/>
      <c r="H322"/>
    </row>
    <row r="323" spans="1:8" ht="12.75" customHeight="1">
      <c r="A323" s="39"/>
      <c r="C323" s="22"/>
      <c r="D323" s="63"/>
      <c r="E323" s="22"/>
      <c r="H323"/>
    </row>
    <row r="324" spans="1:8" ht="12.75" customHeight="1">
      <c r="A324" s="39"/>
      <c r="B324" s="27" t="s">
        <v>361</v>
      </c>
      <c r="C324" s="22" t="s">
        <v>362</v>
      </c>
      <c r="D324" s="24">
        <v>5.7</v>
      </c>
      <c r="E324" s="22" t="s">
        <v>12</v>
      </c>
      <c r="H324" s="4">
        <f>IF(G324=0,0,D324*G324)</f>
        <v>0</v>
      </c>
    </row>
    <row r="325" spans="1:8" ht="12.75" customHeight="1">
      <c r="A325" s="39"/>
      <c r="B325" s="27" t="s">
        <v>363</v>
      </c>
      <c r="C325" s="22" t="s">
        <v>364</v>
      </c>
      <c r="D325" s="24">
        <v>11.9</v>
      </c>
      <c r="E325" s="22" t="s">
        <v>12</v>
      </c>
      <c r="H325" s="4">
        <f>IF(G325=0,0,D325*G325)</f>
        <v>0</v>
      </c>
    </row>
    <row r="326" spans="1:8" ht="12.75" customHeight="1">
      <c r="A326" s="39"/>
      <c r="B326" s="23" t="s">
        <v>365</v>
      </c>
      <c r="C326" s="22" t="s">
        <v>366</v>
      </c>
      <c r="D326" s="24">
        <v>4.2</v>
      </c>
      <c r="E326" s="22" t="s">
        <v>12</v>
      </c>
      <c r="F326" s="62"/>
      <c r="H326" s="4">
        <f>IF(G326=0,0,D326*G326)</f>
        <v>0</v>
      </c>
    </row>
    <row r="327" spans="1:8" ht="12.75" customHeight="1">
      <c r="A327" s="39"/>
      <c r="B327" s="23" t="s">
        <v>367</v>
      </c>
      <c r="C327" s="22" t="s">
        <v>368</v>
      </c>
      <c r="D327" s="24">
        <v>4.9</v>
      </c>
      <c r="E327" s="22" t="s">
        <v>12</v>
      </c>
      <c r="F327" s="62"/>
      <c r="H327" s="4">
        <f>IF(G327=0,0,D327*G327)</f>
        <v>0</v>
      </c>
    </row>
    <row r="328" spans="3:5" ht="12.75" customHeight="1">
      <c r="C328" s="22"/>
      <c r="D328" s="63"/>
      <c r="E328" s="22"/>
    </row>
    <row r="329" spans="3:5" ht="12.75" customHeight="1">
      <c r="C329" s="22"/>
      <c r="D329" s="63"/>
      <c r="E329" s="22"/>
    </row>
    <row r="330" spans="1:5" ht="25.5" customHeight="1">
      <c r="A330" s="57" t="s">
        <v>369</v>
      </c>
      <c r="C330" s="14" t="s">
        <v>370</v>
      </c>
      <c r="D330" s="33"/>
      <c r="E330" s="32"/>
    </row>
    <row r="331" spans="1:5" ht="12.75" customHeight="1">
      <c r="A331" s="57"/>
      <c r="C331" s="22"/>
      <c r="D331" s="33"/>
      <c r="E331" s="32"/>
    </row>
    <row r="332" spans="1:5" ht="12.75" customHeight="1">
      <c r="A332" s="57"/>
      <c r="C332" s="20" t="s">
        <v>371</v>
      </c>
      <c r="D332" s="33"/>
      <c r="E332" s="32"/>
    </row>
    <row r="333" spans="1:8" ht="12.75" customHeight="1">
      <c r="A333" s="57"/>
      <c r="B333" s="23" t="s">
        <v>372</v>
      </c>
      <c r="C333" s="20" t="s">
        <v>373</v>
      </c>
      <c r="D333" s="24">
        <v>14.6</v>
      </c>
      <c r="E333" s="22" t="s">
        <v>12</v>
      </c>
      <c r="H333" s="4">
        <f>IF(G333=0,0,D333*G333)</f>
        <v>0</v>
      </c>
    </row>
    <row r="334" spans="1:8" ht="12.75" customHeight="1">
      <c r="A334" s="57"/>
      <c r="B334" s="23" t="s">
        <v>374</v>
      </c>
      <c r="C334" s="22" t="s">
        <v>375</v>
      </c>
      <c r="D334" s="24">
        <v>8.6</v>
      </c>
      <c r="E334" s="22" t="s">
        <v>12</v>
      </c>
      <c r="F334" s="25"/>
      <c r="H334" s="4">
        <f>IF(G334=0,0,D334*G334)</f>
        <v>0</v>
      </c>
    </row>
    <row r="335" spans="1:8" ht="12.75" customHeight="1">
      <c r="A335" s="57"/>
      <c r="B335" s="23" t="s">
        <v>376</v>
      </c>
      <c r="C335" s="22" t="s">
        <v>377</v>
      </c>
      <c r="D335" s="24">
        <v>5.6</v>
      </c>
      <c r="E335" s="22" t="s">
        <v>12</v>
      </c>
      <c r="H335" s="4">
        <f>IF(G335=0,0,D335*G335)</f>
        <v>0</v>
      </c>
    </row>
    <row r="336" spans="1:5" ht="12.75" customHeight="1">
      <c r="A336" s="57"/>
      <c r="C336" s="22"/>
      <c r="D336" s="33"/>
      <c r="E336" s="32"/>
    </row>
    <row r="337" spans="1:7" ht="38.25" customHeight="1">
      <c r="A337" s="57"/>
      <c r="C337" s="14" t="s">
        <v>378</v>
      </c>
      <c r="D337" s="33"/>
      <c r="E337" s="32"/>
      <c r="G337"/>
    </row>
    <row r="338" spans="1:5" ht="12.75" customHeight="1">
      <c r="A338" s="57"/>
      <c r="C338" s="22"/>
      <c r="D338" s="33"/>
      <c r="E338" s="32"/>
    </row>
    <row r="339" spans="1:5" ht="12.75" customHeight="1">
      <c r="A339" s="57"/>
      <c r="C339" s="20" t="s">
        <v>379</v>
      </c>
      <c r="D339" s="33"/>
      <c r="E339" s="32"/>
    </row>
    <row r="340" spans="1:8" ht="12.75" customHeight="1">
      <c r="A340" s="57"/>
      <c r="B340" s="23" t="s">
        <v>380</v>
      </c>
      <c r="C340" s="22" t="s">
        <v>381</v>
      </c>
      <c r="D340" s="24">
        <v>7.9</v>
      </c>
      <c r="E340" s="22" t="s">
        <v>12</v>
      </c>
      <c r="F340" s="25"/>
      <c r="H340" s="4">
        <f>IF(G340=0,0,D340*G340)</f>
        <v>0</v>
      </c>
    </row>
    <row r="341" spans="1:8" ht="12.75" customHeight="1">
      <c r="A341" s="57"/>
      <c r="B341" s="23" t="s">
        <v>382</v>
      </c>
      <c r="C341" s="22" t="s">
        <v>383</v>
      </c>
      <c r="D341" s="24">
        <v>7.1</v>
      </c>
      <c r="E341" s="22" t="s">
        <v>12</v>
      </c>
      <c r="F341" s="25"/>
      <c r="H341" s="4">
        <f>IF(G341=0,0,D341*G341)</f>
        <v>0</v>
      </c>
    </row>
    <row r="342" spans="1:8" ht="12.75" customHeight="1">
      <c r="A342" s="57"/>
      <c r="B342" s="23" t="s">
        <v>384</v>
      </c>
      <c r="C342" s="22" t="s">
        <v>385</v>
      </c>
      <c r="D342" s="24">
        <v>8.2</v>
      </c>
      <c r="E342" s="22" t="s">
        <v>12</v>
      </c>
      <c r="F342" s="25"/>
      <c r="H342" s="4">
        <f>IF(G342=0,0,D342*G342)</f>
        <v>0</v>
      </c>
    </row>
    <row r="343" spans="1:8" ht="12.75" customHeight="1">
      <c r="A343" s="57"/>
      <c r="B343" s="23" t="s">
        <v>386</v>
      </c>
      <c r="C343" s="22" t="s">
        <v>387</v>
      </c>
      <c r="D343" s="24">
        <v>10.2</v>
      </c>
      <c r="E343" s="22" t="s">
        <v>12</v>
      </c>
      <c r="F343" s="25"/>
      <c r="H343" s="4">
        <f>IF(G343=0,0,D343*G343)</f>
        <v>0</v>
      </c>
    </row>
    <row r="344" spans="1:8" ht="12.75" customHeight="1">
      <c r="A344" s="57"/>
      <c r="B344" s="23" t="s">
        <v>388</v>
      </c>
      <c r="C344" s="22" t="s">
        <v>389</v>
      </c>
      <c r="D344" s="24">
        <v>12.6</v>
      </c>
      <c r="E344" s="22" t="s">
        <v>12</v>
      </c>
      <c r="F344" s="25"/>
      <c r="H344" s="4">
        <f>IF(G344=0,0,D344*G344)</f>
        <v>0</v>
      </c>
    </row>
    <row r="345" spans="3:5" ht="12.75" customHeight="1">
      <c r="C345" s="22"/>
      <c r="D345" s="33"/>
      <c r="E345" s="32"/>
    </row>
    <row r="346" spans="1:5" ht="18.75" customHeight="1">
      <c r="A346" s="64"/>
      <c r="C346" s="22"/>
      <c r="D346" s="63"/>
      <c r="E346" s="22"/>
    </row>
    <row r="347" spans="1:5" ht="12.75" customHeight="1">
      <c r="A347" s="39" t="s">
        <v>390</v>
      </c>
      <c r="C347" s="20" t="s">
        <v>391</v>
      </c>
      <c r="D347" s="63"/>
      <c r="E347" s="22"/>
    </row>
    <row r="348" spans="1:8" ht="12.75" customHeight="1">
      <c r="A348" s="39"/>
      <c r="B348" s="23" t="s">
        <v>392</v>
      </c>
      <c r="C348" s="22" t="s">
        <v>393</v>
      </c>
      <c r="D348" s="24">
        <v>19.8</v>
      </c>
      <c r="E348" s="22" t="s">
        <v>12</v>
      </c>
      <c r="H348" s="4">
        <f>IF(G348=0,0,D348*G348)</f>
        <v>0</v>
      </c>
    </row>
    <row r="349" spans="1:8" ht="12.75" customHeight="1">
      <c r="A349" s="39"/>
      <c r="B349" s="23" t="s">
        <v>394</v>
      </c>
      <c r="C349" s="22" t="s">
        <v>395</v>
      </c>
      <c r="D349" s="24">
        <v>10.9</v>
      </c>
      <c r="E349" s="22" t="s">
        <v>12</v>
      </c>
      <c r="H349" s="4">
        <f>IF(G349=0,0,D349*G349)</f>
        <v>0</v>
      </c>
    </row>
    <row r="350" spans="1:8" ht="12.75" customHeight="1">
      <c r="A350" s="39"/>
      <c r="B350" s="23" t="s">
        <v>396</v>
      </c>
      <c r="C350" s="22" t="s">
        <v>397</v>
      </c>
      <c r="D350" s="24">
        <v>5</v>
      </c>
      <c r="E350" s="22" t="s">
        <v>12</v>
      </c>
      <c r="H350" s="4">
        <f>IF(G350=0,0,D350*G350)</f>
        <v>0</v>
      </c>
    </row>
    <row r="351" spans="1:8" ht="12.75" customHeight="1">
      <c r="A351" s="39"/>
      <c r="B351" s="23" t="s">
        <v>398</v>
      </c>
      <c r="C351" s="22" t="s">
        <v>399</v>
      </c>
      <c r="D351" s="24">
        <v>5</v>
      </c>
      <c r="E351" s="22" t="s">
        <v>12</v>
      </c>
      <c r="F351"/>
      <c r="H351" s="4">
        <f>IF(G351=0,0,D351*G351)</f>
        <v>0</v>
      </c>
    </row>
    <row r="352" spans="1:6" ht="12.75" customHeight="1">
      <c r="A352" s="64"/>
      <c r="B352" s="23"/>
      <c r="C352"/>
      <c r="D352"/>
      <c r="E352"/>
      <c r="F352"/>
    </row>
    <row r="353" spans="1:5" ht="17.25" customHeight="1">
      <c r="A353" s="65" t="s">
        <v>400</v>
      </c>
      <c r="B353" s="66"/>
      <c r="C353" s="65"/>
      <c r="D353" s="65"/>
      <c r="E353" s="65"/>
    </row>
    <row r="354" spans="1:7" ht="15" customHeight="1">
      <c r="A354" s="65" t="s">
        <v>401</v>
      </c>
      <c r="B354" s="66"/>
      <c r="C354" s="65"/>
      <c r="D354" s="65"/>
      <c r="E354" s="65"/>
      <c r="G354"/>
    </row>
    <row r="355" spans="1:5" ht="15" customHeight="1">
      <c r="A355" s="65" t="s">
        <v>402</v>
      </c>
      <c r="B355" s="66"/>
      <c r="C355" s="65"/>
      <c r="D355" s="65"/>
      <c r="E355" s="65"/>
    </row>
    <row r="356" spans="1:5" ht="15" customHeight="1">
      <c r="A356" s="65" t="s">
        <v>403</v>
      </c>
      <c r="B356" s="66"/>
      <c r="C356" s="65"/>
      <c r="D356" s="65"/>
      <c r="E356" s="65"/>
    </row>
    <row r="357" spans="2:8" ht="27.75" customHeight="1">
      <c r="B357" s="66"/>
      <c r="C357" s="65"/>
      <c r="D357" s="65"/>
      <c r="E357" s="65"/>
      <c r="G357" s="67"/>
      <c r="H357" s="67">
        <f>SUM(H1:H356)</f>
        <v>0</v>
      </c>
    </row>
    <row r="358" spans="3:5" ht="15" customHeight="1">
      <c r="C358" s="68"/>
      <c r="D358" s="24"/>
      <c r="E358" s="31"/>
    </row>
    <row r="359" spans="3:5" ht="15" customHeight="1">
      <c r="C359" s="68"/>
      <c r="D359" s="33"/>
      <c r="E359" s="32"/>
    </row>
    <row r="360" spans="3:5" ht="15" customHeight="1">
      <c r="C360" s="22"/>
      <c r="D360" s="33"/>
      <c r="E360" s="32"/>
    </row>
    <row r="361" spans="3:5" ht="15" customHeight="1">
      <c r="C361" s="32"/>
      <c r="D361" s="33"/>
      <c r="E361" s="32"/>
    </row>
    <row r="362" spans="3:5" ht="12.75" customHeight="1">
      <c r="C362" s="32"/>
      <c r="D362" s="33"/>
      <c r="E362" s="32"/>
    </row>
    <row r="363" spans="3:5" ht="15" customHeight="1">
      <c r="C363" s="32"/>
      <c r="D363" s="33"/>
      <c r="E363" s="32"/>
    </row>
    <row r="364" ht="15" customHeight="1">
      <c r="C364" s="32"/>
    </row>
    <row r="365" ht="15" customHeight="1">
      <c r="C365" s="32"/>
    </row>
  </sheetData>
  <sheetProtection password="CA23" sheet="1"/>
  <mergeCells count="27">
    <mergeCell ref="A6:C6"/>
    <mergeCell ref="A14:A59"/>
    <mergeCell ref="A63:C63"/>
    <mergeCell ref="A70:A74"/>
    <mergeCell ref="A76:A77"/>
    <mergeCell ref="A79:A81"/>
    <mergeCell ref="A86:A97"/>
    <mergeCell ref="A104:A109"/>
    <mergeCell ref="A112:C112"/>
    <mergeCell ref="A120:A132"/>
    <mergeCell ref="A134:A156"/>
    <mergeCell ref="A158:C158"/>
    <mergeCell ref="A166:A171"/>
    <mergeCell ref="A175:A186"/>
    <mergeCell ref="A189:A198"/>
    <mergeCell ref="A200:C200"/>
    <mergeCell ref="A209:A246"/>
    <mergeCell ref="A248:A252"/>
    <mergeCell ref="A254:C254"/>
    <mergeCell ref="A262:A279"/>
    <mergeCell ref="A282:A287"/>
    <mergeCell ref="A290:A298"/>
    <mergeCell ref="A300:A304"/>
    <mergeCell ref="A306:C306"/>
    <mergeCell ref="A313:A327"/>
    <mergeCell ref="A330:A344"/>
    <mergeCell ref="A347:A351"/>
  </mergeCells>
  <printOptions/>
  <pageMargins left="0.6666666666666666" right="0.043055555555555555" top="0.28541666666666665" bottom="0.3402777777777778" header="0.5118055555555555" footer="0.3402777777777778"/>
  <pageSetup horizontalDpi="300" verticalDpi="300" orientation="portrait" paperSize="9" scale="70"/>
  <headerFooter alignWithMargins="0">
    <oddFooter>&amp;L&amp;"Tahoma,Standard"Geovinum Austria
Richard Graf
Weinhandel Vinothek
beim
Wirt im Feld
Ennser Straße 99
A-4407 Steyr-Dietachdorf&amp;R&amp;"Tahoma,Standard" Mobil +43 650 8727762      
e-mail: office@geovinum.at
www.geovinum.at</oddFooter>
  </headerFooter>
  <rowBreaks count="6" manualBreakCount="6">
    <brk id="59" max="255" man="1"/>
    <brk id="109" max="255" man="1"/>
    <brk id="156" max="255" man="1"/>
    <brk id="198" max="255" man="1"/>
    <brk id="252" max="255" man="1"/>
    <brk id="3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Graf</cp:lastModifiedBy>
  <cp:lastPrinted>2023-03-15T11:27:56Z</cp:lastPrinted>
  <dcterms:modified xsi:type="dcterms:W3CDTF">2023-03-15T12:48:35Z</dcterms:modified>
  <cp:category/>
  <cp:version/>
  <cp:contentType/>
  <cp:contentStatus/>
  <cp:revision>126</cp:revision>
</cp:coreProperties>
</file>